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35" windowHeight="11760" tabRatio="604" activeTab="3"/>
  </bookViews>
  <sheets>
    <sheet name="использование средств 2024 год" sheetId="4" r:id="rId1"/>
    <sheet name="расходы всех форм бюджета" sheetId="5" r:id="rId2"/>
    <sheet name="достижение индикаторов" sheetId="6" r:id="rId3"/>
    <sheet name="выполнение основных мероприятий" sheetId="7" r:id="rId4"/>
    <sheet name="Лист1" sheetId="8" r:id="rId5"/>
  </sheets>
  <definedNames>
    <definedName name="_GoBack" localSheetId="3">'выполнение основных мероприятий'!#REF!</definedName>
    <definedName name="_GoBack" localSheetId="2">'достижение индикаторов'!#REF!</definedName>
    <definedName name="_GoBack" localSheetId="0">'использование средств 2024 год'!#REF!</definedName>
    <definedName name="_GoBack" localSheetId="1">'расходы всех форм бюджета'!#REF!</definedName>
    <definedName name="OLE_LINK26" localSheetId="2">'достижение индикаторов'!#REF!</definedName>
    <definedName name="OLE_LINK36" localSheetId="0">'использование средств 2024 год'!#REF!</definedName>
    <definedName name="OLE_LINK7" localSheetId="2">'достижение индикаторов'!#REF!</definedName>
  </definedNames>
  <calcPr calcId="125725" iterate="1"/>
</workbook>
</file>

<file path=xl/calcChain.xml><?xml version="1.0" encoding="utf-8"?>
<calcChain xmlns="http://schemas.openxmlformats.org/spreadsheetml/2006/main">
  <c r="D57" i="5"/>
  <c r="D58"/>
  <c r="E58"/>
  <c r="D60"/>
  <c r="E60"/>
  <c r="D61"/>
  <c r="E61"/>
  <c r="D62"/>
  <c r="E62"/>
  <c r="D63"/>
  <c r="E63"/>
  <c r="D64"/>
  <c r="E64"/>
  <c r="D65"/>
  <c r="E65"/>
  <c r="E56"/>
  <c r="D56"/>
  <c r="E99"/>
  <c r="D99"/>
  <c r="E88"/>
  <c r="D88"/>
  <c r="E77"/>
  <c r="D77"/>
  <c r="H14" i="4"/>
  <c r="I14"/>
  <c r="G14"/>
  <c r="D55" i="5" l="1"/>
  <c r="E23"/>
  <c r="E24"/>
  <c r="E25"/>
  <c r="E27"/>
  <c r="E28"/>
  <c r="E29"/>
  <c r="E30"/>
  <c r="E31"/>
  <c r="E32"/>
  <c r="D23"/>
  <c r="D24"/>
  <c r="D25"/>
  <c r="D27"/>
  <c r="D28"/>
  <c r="D29"/>
  <c r="D30"/>
  <c r="D31"/>
  <c r="D32"/>
  <c r="D20" l="1"/>
  <c r="D16"/>
  <c r="E21"/>
  <c r="E17"/>
  <c r="E12"/>
  <c r="D21"/>
  <c r="D17"/>
  <c r="D12"/>
  <c r="E18"/>
  <c r="D18"/>
  <c r="D13"/>
  <c r="E19"/>
  <c r="E14"/>
  <c r="D19"/>
  <c r="D14"/>
  <c r="E20"/>
  <c r="E16"/>
  <c r="D66" l="1"/>
  <c r="E44" l="1"/>
  <c r="D44"/>
  <c r="E33"/>
  <c r="D33"/>
  <c r="E22" l="1"/>
  <c r="D22"/>
  <c r="D11" s="1"/>
  <c r="E68"/>
  <c r="E57" l="1"/>
  <c r="E55" s="1"/>
  <c r="E66"/>
  <c r="E11" l="1"/>
  <c r="E13"/>
  <c r="I11" i="4"/>
  <c r="H11"/>
  <c r="G11"/>
  <c r="I10" l="1"/>
  <c r="G10"/>
  <c r="H10"/>
  <c r="I9" l="1"/>
  <c r="G9" l="1"/>
  <c r="H9"/>
</calcChain>
</file>

<file path=xl/sharedStrings.xml><?xml version="1.0" encoding="utf-8"?>
<sst xmlns="http://schemas.openxmlformats.org/spreadsheetml/2006/main" count="404" uniqueCount="238">
  <si>
    <t>1.</t>
  </si>
  <si>
    <t>1.1.</t>
  </si>
  <si>
    <t>1.2.</t>
  </si>
  <si>
    <t>Источники ресурсного обеспечения</t>
  </si>
  <si>
    <t>(тыс.рублей)</t>
  </si>
  <si>
    <t>местный бюджет</t>
  </si>
  <si>
    <t>краевой бюджет</t>
  </si>
  <si>
    <t>№ п/п</t>
  </si>
  <si>
    <t>Подпрограмма</t>
  </si>
  <si>
    <t>Направление расходов</t>
  </si>
  <si>
    <t>кассовое исполнение</t>
  </si>
  <si>
    <t>план</t>
  </si>
  <si>
    <t>%</t>
  </si>
  <si>
    <t>ед.</t>
  </si>
  <si>
    <t>Отчет</t>
  </si>
  <si>
    <t xml:space="preserve">Программа </t>
  </si>
  <si>
    <t xml:space="preserve">             Целевая статья расходов</t>
  </si>
  <si>
    <t>Наименование Программы, подпрограммы, основного мероприятия</t>
  </si>
  <si>
    <t>Сведения</t>
  </si>
  <si>
    <t>единица измерения</t>
  </si>
  <si>
    <t>наименование программы, основного мероприятия подпрограммы (Программы)</t>
  </si>
  <si>
    <t>результаты реализации</t>
  </si>
  <si>
    <t>Всего, в том числе</t>
  </si>
  <si>
    <t>1.3.</t>
  </si>
  <si>
    <t>2.</t>
  </si>
  <si>
    <t>значение целевого индикатора достижения цели Прогаммы, показателя решения задачи подпрограммы (Программы)</t>
  </si>
  <si>
    <t>в т.ч. предусмотренные:</t>
  </si>
  <si>
    <t>ответственному исполнителю</t>
  </si>
  <si>
    <t>соисполнителю</t>
  </si>
  <si>
    <t>средства федерального бюджета</t>
  </si>
  <si>
    <t>средства участников Программы</t>
  </si>
  <si>
    <t>2.1.</t>
  </si>
  <si>
    <t>2.2.</t>
  </si>
  <si>
    <t>км.</t>
  </si>
  <si>
    <t>ВСЕГО</t>
  </si>
  <si>
    <t xml:space="preserve">Задача 1. Проведение активной профилактической работы с участниками дорожного движения по предупреждению нарушений правил дорожного движения </t>
  </si>
  <si>
    <t>Задача 2. Проведение для детей обучающих мероприятий по безопасности дорожного движения</t>
  </si>
  <si>
    <t>Количество замененных и установленных дорожных знаков</t>
  </si>
  <si>
    <t>Количество обустроенных пешеходных переходов</t>
  </si>
  <si>
    <t>Доля протяженности автомобильных дорог, общего пользования местного значения не отвечающих нормативным требованиям, в общей протяженности автомобильных дорог общего пользования местного значения</t>
  </si>
  <si>
    <t>маршрутов</t>
  </si>
  <si>
    <t>10</t>
  </si>
  <si>
    <t>Основное мероприятие "Улучшение условий дорожного движения и устранение опасных участков на автомобильных дорогах общего пользования"</t>
  </si>
  <si>
    <t>Основное мероприятие "Ремонт автомобильных дорог и тротуаров"</t>
  </si>
  <si>
    <t xml:space="preserve"> об использовании бюджетных ассигнований местного бюджета и иных средств на выполнение основных мероприятий подпрограмм </t>
  </si>
  <si>
    <t>Информация</t>
  </si>
  <si>
    <t>участнику Программы</t>
  </si>
  <si>
    <t>Задача 1. Проведение активной профилактической работы с участниками дорожного движения по предупреждению нарушений правил дорожного движения</t>
  </si>
  <si>
    <t>Информационное обеспечение мероприятий по повышению безопасности дорожного движения</t>
  </si>
  <si>
    <t xml:space="preserve">Улучшение условий движения и устранение аварийно опасных участков на автомобильных дорогах общего пользования  </t>
  </si>
  <si>
    <t>Ремонт автомобильных дорог и тротуаров</t>
  </si>
  <si>
    <t>налоговые расходы местного бюджета</t>
  </si>
  <si>
    <t>Наименование Программы, подпрограммы, основного мероприятия подпрограммы</t>
  </si>
  <si>
    <t>Ответственный исполнитель, соисполнители Программы</t>
  </si>
  <si>
    <t>Наименование целевого индикатора достижения цели Программы, показателя решения задачи подпрограммы</t>
  </si>
  <si>
    <t>Обоснование отклонений значений индикатора достижения цели Программы (показателя решения задачи подпрограммы на конец отчетного года (при наличии)</t>
  </si>
  <si>
    <t>плановый/фактический срок наступления контрольного события</t>
  </si>
  <si>
    <t>в т.ч. участнику Программы</t>
  </si>
  <si>
    <t xml:space="preserve">в т.ч. участнику Программы </t>
  </si>
  <si>
    <t>Объемы финансового обеспечения по Программам</t>
  </si>
  <si>
    <t>-</t>
  </si>
  <si>
    <t>Сведения о ходе реализации основного мероприятия, проблемы, возникшие в ходе выполнения основного мероприятия,  контрольного события</t>
  </si>
  <si>
    <t>Увеличение количества проведенных викторин, конкурсов на знание правил дорожного движения учащимися общеобразовательных школ к уровню прошлого года</t>
  </si>
  <si>
    <t>Увеличение протяженности автомобильных дорог на которые изготовлены (обновлены) проекты организации дорожного движения к общей протяженности автомобильных дорог</t>
  </si>
  <si>
    <t>Доля реализованных инициативных проектов к общему количеству инициативных проектов</t>
  </si>
  <si>
    <t>Доля негосударственных (немуниципальных) перевозчиков на муниципальных маршрутах регулярных перевозок, к общему количеству перевозчиков</t>
  </si>
  <si>
    <t>Обеспечение транспортного сообщения</t>
  </si>
  <si>
    <t>Основное мероприятие "Реализация инициативных проектов"</t>
  </si>
  <si>
    <t>Реализация инициативных проектов</t>
  </si>
  <si>
    <t>Увеличение количества изготовленных информационных материалов по повышению безопасности дорожного движения к уровню прошлого года</t>
  </si>
  <si>
    <t>Изготовлена смета на ремонт автомобильной дороги</t>
  </si>
  <si>
    <t>Контрольное событие 5: «Содержание 7 светофорных объектов»</t>
  </si>
  <si>
    <t>Выполнено содержание 7 светофорных объектов в г.Ипатово</t>
  </si>
  <si>
    <t xml:space="preserve">Ответственный исполнитель- управление по работе с территориями администрации Ипатовского муниципального округа Ставропольского края (далее- управление АИМО СК),       соисполнитель- отдел образования администрации Ипатовского муниципального округа Ставропольского края (далее- отдел образования АИМО СК) </t>
  </si>
  <si>
    <t>управление АИМО СК</t>
  </si>
  <si>
    <t xml:space="preserve">20840        20841        20842        20843        20844    </t>
  </si>
  <si>
    <t>Основное мероприятие "Осуществление дорожной деятельности в отношении автомобильных дорог общего пользования местного значения и искуственных сооружений на них"</t>
  </si>
  <si>
    <t>20848        20849</t>
  </si>
  <si>
    <t>Доля изготовленной проектно-сметной документации на реконструкцию, капитальный ремонт объектов транспортной инфраструктуры (мосты) к общему количеству мостов</t>
  </si>
  <si>
    <t>мероприятий</t>
  </si>
  <si>
    <t>Количество проведенных мероприятий по обеспечению транспортной безопасности объектов транспортной инфраструктуры</t>
  </si>
  <si>
    <t>Осуществление дорожной деятельности в отношении автомобильных дорог общего пользования местного значения и искусственных сооружений на них</t>
  </si>
  <si>
    <t>Обустроено 2 пешеходных перехода</t>
  </si>
  <si>
    <t>Выполнен ремонт участков автодорог  в щебеночном исполнении с. Кевсала, ул.Ивана Клименко от д.152 в западном направлении, протяженностью - 0,650 км</t>
  </si>
  <si>
    <t>сводная бюджетная роспись на 31 декабря 2024 г.</t>
  </si>
  <si>
    <t>сводная бюджетная роспись, план на 1 января 2024 г.</t>
  </si>
  <si>
    <t>Муниципальная программа "Развитие транспортной системы и обеспечение безопасности дорожного движения Ипатовского муниципального округа Ставропольского края"</t>
  </si>
  <si>
    <t>Основное мероприятие "Обеспечение участия детей в безопасности дорожного движения в Ипатовском муниципальном округе Ставропольского края"</t>
  </si>
  <si>
    <t>Основное мероприятие "Улучшение условий дорожного движения и устранение аварийно- опасных участков на автомобильных дорогах общего пользования"</t>
  </si>
  <si>
    <t xml:space="preserve">20845        20846        20847          2ИП41      S6720        </t>
  </si>
  <si>
    <t>Основное мероприятие "Капитальный ремонт и (или) ремонт автомобильных дорог общего пользования местного значения, ведущих к муниципальным образовательным организациям, в рамках меализации мероприятий регионального проекта "Содействие развитию автомобильных дорог реионального или межмуниципального и местного значения"</t>
  </si>
  <si>
    <t>S0110</t>
  </si>
  <si>
    <t>2ИП02      2ИП03       2ИП04       2ИП05       2ИП20       2ИП21        2ИП22           2ИП23          2ИП24            2ИП27              2ИП28                  2ИП29           2ИП30            2ИП31         2ИП32           2ИП33           2ИП34             2ИП35            2ИП36             2ИП61               2ИП37              SИП02              SИП03              SИП04              SИП05</t>
  </si>
  <si>
    <t xml:space="preserve"> отдел образования АИМО СК</t>
  </si>
  <si>
    <t xml:space="preserve">управление АИМО СК,                                                                                                  соисполнитель -  отдел образования АИМО СК  </t>
  </si>
  <si>
    <t>Подпрограмма "Дорожное хозяйство и обеспечение безопасности дорожного движения в Ипатовском муниципальном округе Ставропольского края"</t>
  </si>
  <si>
    <t>Подпрограмма "Развитие транспортной системы Ипатовского муниципального округа Ставропольского края"</t>
  </si>
  <si>
    <t>2024 год</t>
  </si>
  <si>
    <t>фактическое значение на конец 2024  года</t>
  </si>
  <si>
    <t>28.12.2024/ -</t>
  </si>
  <si>
    <t>Цель 1 Программы- Обеспечение безопасности участников дорожного движения Ипатовского муниципального округа Ставропольского края</t>
  </si>
  <si>
    <t>Количество дорожно- транспортных происшествий на территории Ипатовского муниципального округа Ставропольского края из- за сопутствующих условий</t>
  </si>
  <si>
    <t>Подпрограмма  «Дорожное хозяйство и обеспечение безопасности дорожного движения в Ипатовском муниципальном округе Ставропольского края»</t>
  </si>
  <si>
    <t>Задача 3.Обеспечение функционирования существующей сети автомобильных дорог общего пользования на территории Ипатовского муниципального округа Ставропольского края</t>
  </si>
  <si>
    <t>Задача 4. Осуществление муниципального контроля на автомобильном транспорте и в дорожном хозяйстве в границах Ипатовского муниципального Ставропольского края</t>
  </si>
  <si>
    <t>Доля проведенных профилактических мероприятий на автомобильном транспорте и в дорожном хозяйстве в соответствии программой профилактики рисков причинения вреда (ущерба) охраняемым законом ценностям в общем количестве запланированных мероприятий</t>
  </si>
  <si>
    <t>Цель 2 Программы- Обеспечение доступности услуг автотранспортного комплекса для населения Ипатовского муниципального округа Ставропольского края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</si>
  <si>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Ипатовского муниципального округа, в общей численности населения Ипатовского муниципального округа Ставропольского края</t>
  </si>
  <si>
    <t>Подпрограмма  "Развитие транспортной системы  Ипатовского муниципального округа Ставропольского края"</t>
  </si>
  <si>
    <t>Задача 1. Формирование единой сети автомобильных дорог общего пользования местного значения на территории Ипатовского муниципального округа Ставропольского края, обеспечивающей доступность транспортных услуг, обеспечивающей работоспособность транспортной системы</t>
  </si>
  <si>
    <t>Прирост протяженности местных автомобильных дорог, соответствующих нормативным требованиям, в результате проведения капитального ремонта и (или) ремонта местных автомобильных дорог</t>
  </si>
  <si>
    <t>Протяженность отремонтированных тротуаров на территории Ипатовского муниципального округа Ставропольского края</t>
  </si>
  <si>
    <t>Прирост протяженности местных автомобильных дорог, ведущих к муниципальным общеобразовательным организациям, соответствующих нормативным требованиям, в результате проведения капитального ремонта и (или) ремонта местных автомобильных дорог</t>
  </si>
  <si>
    <t>Прирост протяженности местных автомобильных дорог, соответствующих нормативным требованиям, в результате проведения строительства и реконструкции местных автомобильных дорог</t>
  </si>
  <si>
    <t>Задача 2. Обеспечение круглогодичного транспортного сообщения с населенными пунктами Ипатовского муниципального округа Ставропольского края</t>
  </si>
  <si>
    <t>Количество муниципальных маршрутов регулярных перевозок по нерегулируемым тарифам на территории Ипатовского муниципального округа Ставропольского края</t>
  </si>
  <si>
    <t>Цель 1 Программы:  «Обеспечение безопасности участников дорожного движения Ипатовского муниципального округа Ставропольского края»</t>
  </si>
  <si>
    <t>Подпрограмма «Дорожное хозяйство и обеспечение безопасности дорожного движения в Ипатовском муниципальном округе Ставропольского края»</t>
  </si>
  <si>
    <t>Контрольное событие 1: «Изготовление 51 информационного материала по повышению безопасности дорожного движения, в том числе:                                                       в 1 квартале- 12 материалов                                                                 во 2 квартале- 13 материалов                                             в 3 квартале- 13 материалов                                                в 4 квартале- 13 материалов»</t>
  </si>
  <si>
    <t>Обеспечение участия детей в безопасности дорожного движения в Ипатовском муниципальном округе Ставропольского края</t>
  </si>
  <si>
    <t>Контрольное событие 2: «Проведение 148 викторин, конкурсов на знание правил дорожного движения учащимися общеобразовательных школ, в том числе:                                                                                              в 1 квартале- 35 единиц                                                                во 2 квартале- 39 единиц                                                               в 3 квартале- 39 единиц                                                         в 4 квартале- 35 единиц»</t>
  </si>
  <si>
    <t>Задача 3. Обеспечение функционирования существующей сети автомобильных дорог общего пользования на территории Ипатовского муниципального округа Ставропольского края</t>
  </si>
  <si>
    <t>Контрольное событие 3: «Изготовление сметы на ремонт автодорог»</t>
  </si>
  <si>
    <t>Контрольное событие 4: «Замена и установка 72 дорожных знаков»</t>
  </si>
  <si>
    <t>Контрольное событие 6:  «Обустройство 2 пешеходных переходов»</t>
  </si>
  <si>
    <t>Контрольное событие 7: «Изготовление (обновление) проектов организации дорожного движения на 119,4 км. автомобильных дорог»</t>
  </si>
  <si>
    <t>Проведение профилактических мероприятий на автомобильном транспорте и в дорожном хозяйстве</t>
  </si>
  <si>
    <t>Контрольное событие 8: «Осуществление муниципального контроля на автомобильном транспорте и в дорожном хозяйстве»</t>
  </si>
  <si>
    <t>Цель Программы 2: «Обеспечение доступности услуг автотранспортного комплекса для населения Ипатовского муниципального округа Ставропольского края»</t>
  </si>
  <si>
    <t>Подпрограмма «Развитие транспортной системы Ипатовского муниципального округа Ставропольского края»</t>
  </si>
  <si>
    <t>Задача 1. Формирование единой сети автомобильных дорог общего пользования местного значения на территории Ипатовского муниципального округа Ставропольского края, обеспечивающей доступность транспортных услуг, обеспечивающей  работоспособность транспортной системы</t>
  </si>
  <si>
    <t>Контрольное событие 9: «Выполнение ремонта 23,093 км автомобильных дорог с асфальтобетонным покрытием »</t>
  </si>
  <si>
    <t>Контрольное событие 10: «Выполнение 0,300 км ремонта автомобильных  дорог в щебеночном исполнении»</t>
  </si>
  <si>
    <t>Контрольное событие 11: «Реализация инициативного проекта по ремонту тротуара по переулку Гуманитарный в г. Ипатово  Ипатовского муниципального округа Ставропольского края»</t>
  </si>
  <si>
    <t>Контрольное событие 12: "Изготовление   проектно-сметной документации на реконструкцию, капитальный ремонт объектов транспортной инфраструктуры на мост"</t>
  </si>
  <si>
    <t>Контрольное событие 13: "Проведение 2 мероприятий по обеспечению транспортной безопасности объектов транспортной инфраструктуры"</t>
  </si>
  <si>
    <t>Капитальный ремонт и (или) ремонт автомобильных дорог общего пользования местного значения, ведущих к муниципальным общеобразовательным организациям, в рамках реализации мероприятий регионального проекта "Содействие развитию автомобильных дорог регионального или межмуниципального и местного значения"</t>
  </si>
  <si>
    <t>Контрольное событие 14: «Ремонт автомобильной дороги общего пользования местного значения по ул. Школьная в поселке Большевик Ипатовского муниципального округа Ставропольского края»</t>
  </si>
  <si>
    <t>Контрольное событие 15: «Реализация инициативного проекта по ремонту дороги по ул. Ленина в с. Лиман от пер. 60 лет ВЛКСМ до пер.Комсомольский  Ипатовского муниципального округа Ставропольского края»</t>
  </si>
  <si>
    <t>Контрольное событие 16: «Реализация инициативного проекта по ремонту тротуара по улице Виноградной и примыканию к улице Майданникова в поселке Винодельненский Ипатовского муниципального округа Ставропольского края»</t>
  </si>
  <si>
    <t>Контрольное событие 17: «Реализация инициативного проекта по ремонту тротуара по ул. 60 лет СССР и ул. Школьная (от детского сада до д. 8) в с. Добровольное Ипатовского  муниципального округа Ставропольского края»</t>
  </si>
  <si>
    <t>Контрольное событие 18: «Реализация инициативного проекта по ремонту тротуара по ул. Мира в с. Тахта Ипатовского муниципального округа Ставропольского края»</t>
  </si>
  <si>
    <t>Контрольное событие 19: «Реализация инициативного проекта по ремонту участка тротуара по улице Ленинградская 60в в г. Ипатово Ипатовского муниципального округа Ставропольского края»</t>
  </si>
  <si>
    <t>Контрольное событие 20: «Реализация инициативного проекта по устройству пешеходного спуска (тротуара к кладбищу) на пересечении ул. Объездная и ул. Чонгарская в г. Ипатово Ипатовского муниципального округа Ставропольского края»</t>
  </si>
  <si>
    <t>Контрольное событие 21: «Реализация инициативного проекта по ремонту автомобильной дороги в щебеночном исполнении по пер. Мичурина с.Большая Джалга Ипатовского муниципального округа Ставропольского края»</t>
  </si>
  <si>
    <t>Контрольное событие 22: «Реализация инициативного проекта по ремонту участка автомобильной дороги в щебеночном исполнении по ул. Ленина (от дома № 1б до дома № 59) аула Малый Барханчак Ипатовского муниципального округа Ставропольского края»</t>
  </si>
  <si>
    <t>Контрольное событие 23: «Реализация инициативного проекта по ремонту участка автомобильной дороги в щебеночном исполнении по улице Профсоюзная в п. Залесный Ипатовского муниципального округа Ставропольского края протяженностью 631 п.м., от жилого дома четная сторона № 22-42 ул. Профсоюзная, до жилого дома нечетная сторона от №43-51 ул. Профсоюзная»</t>
  </si>
  <si>
    <t>Контрольное событие 24: «Реализация инициативного проекта по ремонту тротуара по улице Подгорная (от д. 39 до автогаража) в с. Добровольное Ипатовского муниципального округа Ставропольского края»</t>
  </si>
  <si>
    <t>Контрольное событие 25: «Реализация инициативного проекта по ремонту автомобильной дороги общего пользования местного значения в щебеночном исполнении в с. Бурукшун ул. Мира с №57 по №85 Ипатовского муниципального округа Ставропольского края»</t>
  </si>
  <si>
    <t>Контрольное событие 26: «Реализация инициативного проекта по ремонту участка автомобильной дороги в щебеночном исполнении по ул. Чкалова с. Тахта Ипатовского муниципального округа Ставропольского края»</t>
  </si>
  <si>
    <t>Контрольное событие 27: «Реализация инициативного проекта по ремонту автомобильной дороги общего пользования местного значения в щебеночном исполнении по ул. Западная в пос. Малоипатовский Ипатовского муниципального округа Ставропольского края»</t>
  </si>
  <si>
    <t>Контрольное событие 28: «Реализация инициативного проекта по ремонту участка автомобильной дороги общего пользования местного значения в щебеночном исполнении по ул. Южная пос. Горлинка Ипатовского муниципального округа Ставропольского края»</t>
  </si>
  <si>
    <t>Контрольное событие 29: «Реализация инициативного проекта по ремонту тротуара по улице Школьная (от д. 14 до д. 20) в с. Добровольное Ипатовского муниципального округа Ставропольского края»</t>
  </si>
  <si>
    <t>Контрольное событие 30: «Реализация инициативного проекта на выполнение работ по ремонту участка тротуара по ул. Голубовского г. Ипатово Ипатовского муниципального округа Ставропольского края протяженностью 88 п.м., от жилого дома № 63 до жилого дома № 65 и в районе жилых домов № 121 и № 132»</t>
  </si>
  <si>
    <t>Контрольное событие 31: «Реализация инициативного проекта на выполнение работ по ремонту участков автомобильных дорог в щебеночном исполнении по ул. Советская, пер. Восточный, село Тахта Ипатовского муниципального округа Ставропольского края»</t>
  </si>
  <si>
    <t>Контрольное событие 32: «Реализация инициативного проекта на выполнение работ по ремонту участков автомобильных дорог в щебеночном исполнении по ул. Лермонтова, ул. Красноармейская с. Большая Джалга Ипатовского муниципального округа Ставропольского края»</t>
  </si>
  <si>
    <t>Задача 2. Обеспечение круглогодичного транспортного сообщения с населенными пунктами Ипатовского муниципального  округа Ставропольского края</t>
  </si>
  <si>
    <t>Контрольное событие 33: «Обслуживание 13 автобусных маршрутов»</t>
  </si>
  <si>
    <t>28.12.2024/         28.12.2024</t>
  </si>
  <si>
    <t>Основное мероприятие "Капитальный ремонт и (или) ремонт автомобильных дорог общего пользования местного значения, ведущих к муниципальным образовательным организациям, в рамках реализации мероприятий регионального проекта "Содействие развитию автомобильных дорог реионального или межмуниципального и местного значения"</t>
  </si>
  <si>
    <t>(-8) Показатель положительный. Уменьшение количества ДТП из-за сопутствующих условий</t>
  </si>
  <si>
    <t>Количество дорожно-транспортных происшествий на территории Ипатовского муниципального округа Ставропольского края из-за сопутствующих условий- 12ед.;                                                                                                     Увеличение количества изготовленных информационных материалов по повышению безопасности дорожного движеният к уровню прошлого года- 102,0%.</t>
  </si>
  <si>
    <t xml:space="preserve">Совместно с  Госавтоинспекцией Отдела МВД России «Ипатовский» проведены профилактические работы с участниками дорожного движения по предупреждению нарушений порядка дорожного движения, в частности на железнодорожных переездах автомобильных дорог водителям раздавались листовки с правилами дорожного движения на переездах. </t>
  </si>
  <si>
    <t>Изготовлен 51 информационный материал, которые размещены на сайте АИМО СК</t>
  </si>
  <si>
    <t>29.03.2024/ 39.03.2024
28.06.2024/ 28.06.2024       30.09.2024/ 30.09.2024
28.12.2024/ 28.12.2024</t>
  </si>
  <si>
    <t>Количество дорожно-транспортных происшествий на территории Ипатовского муниципального округа Ставропольского края из-за сопутствующих условий- 12 ед.;                                                                                                                   Увеличение количества проведенных викторин, конкурсов на знание правил дорожного движения учащимися общеобразовательных школ к уровню прошлого года- 104,0%</t>
  </si>
  <si>
    <t>Проведены муниципальный этап краевой олимпиады по правилам дорожного движения, в котором приняли участие 412 учащихся, соревнования школьников "Законы дорог уважай" среди учащихся общеобразовательных учреждений, в котором приняло участие 96 человека; выступления агидбригады отряда ЮИД в котором приняли участие 70  человек.  Команда ЮИД Ипатовского округа приняла уастие в краевых соревнованиях юных инспекторов движения "Законы дорог уважай", где  заняла первое командное место.  В рамках мероприятия по проведению информационно- пропагандистских мероприятий по профилактике дорожно- транспортных происшествий, ЮИДовцами были изготовлены и вручены буклеты по безопасности пешеходам, водителям.</t>
  </si>
  <si>
    <t xml:space="preserve"> Проведено 148 викторин, конкурсов на знание правил дорожного движения учащимися образовательных организаций.</t>
  </si>
  <si>
    <t xml:space="preserve">Количество дорожно-транспортных происшествий на территории Ипатовского муниципального округа Ставропольского края из-за сопутствующих условий- 12 ед.;
Количество замененных и установленных дорожных знаков- 72 ед.;
Количество обустроенных пешеходных переходов-2 ед.;
Увеличение протяженности автомобильных дорог на которые изготовлены (обновлены) проекты организации дорожного движения к общей протяженности автомобильных дорог- 15,0%.
</t>
  </si>
  <si>
    <t>28.12.2024/     28.12.2024</t>
  </si>
  <si>
    <t>Заменено или установлено 72 дорожных знака</t>
  </si>
  <si>
    <t>28.12.2024/     30.09.2024</t>
  </si>
  <si>
    <t>Изготовлены проекты организации дорожного движения на 119,4 км. автодорог в том числе: с.Октябрьское- 25,138 км, с. Тахта- 21,658 км, с. Новоандреевское- 5,180 км, с. Лиман -17,532 км, пос. Советское Руно- 13,98 км,  подъездные автомобильные дороги к населенным пунктам - 35,131 км.</t>
  </si>
  <si>
    <t>28.12.2024/     19.11.2024</t>
  </si>
  <si>
    <t xml:space="preserve">Доля протяженности автомобильных дорог, общего пользования местного значения не отвечающих нормативным требованиям, в общей протяженности автомобильных дорог общего пользования местного значения - 31,20%;
Протяженность отремонтированных тротуаров на территории Ипатовского муниципального округа Ставропольского края- 0,0 км.;                                                                                                                                                                                                                                                                                Прирост протяженности местных автомобильных дорог, соответствующих нормативным требованиям, в результате проведения капитального ремонта и (или) ремонта местных автомобильных дорог- 23,093 км.
</t>
  </si>
  <si>
    <t>На подъездных автодорогах к пос. Советское Руно, пос. Правокугультинский, пос. Залесный, с. Первомайское, с. Лиман,  на автомобильных дорогах по улицам Циолковского и Советская (Ипатово-Яшалта) г. Ипатово, ул. Кирова с. Кевсала. выполнен ремонт протяженностью - 23,09 км.</t>
  </si>
  <si>
    <t>01.07.2024/         15.04.2024</t>
  </si>
  <si>
    <t>Выполнен ремонт тротуара по пер.Гуманитарный в г.Ипатово протяженностью 0,086 км.</t>
  </si>
  <si>
    <t xml:space="preserve">Доля протяженности автомобильных дорог, общего пользования местного значения не отвечающим нормативным требованиям, в общей протяженности автомобильных дорог общего пользования местного значения- 31,20%;
Доля изготовленной проектно-сметной документации на реконструкцию, капитальный ремонт объектов транспортной инфраструктуры (мосты) к общему количеству мостов- 0,0%;
Количество проведенных мероприятий по обеспечению транспортной безопасности объектов транспортной инфраструктуры- 0 мероприятий
</t>
  </si>
  <si>
    <t>Разработка проектно-сметной документации не завершена в связи с недобросовестностью подрядной организации</t>
  </si>
  <si>
    <t>Денежные средства на реализацию данного мероприятия не выделены</t>
  </si>
  <si>
    <t>Доля протяженности автомобильных дорог, общего пользования местного значения не отвечающим нормативным требованиям, в общей протяженности автомобильных дорог общего пользования местного значения- 31,2%;                                                                                                                                                                                                                         Прирост протяженности местных автомобильных дорог, ведущих к муниципальным общеобразовательным организациям, соответствующих нормативным требованиям, в результате проведения капитального ремонта и (или) ремонта местных автомобильных дорог-0,284 км.</t>
  </si>
  <si>
    <t>30.09.2024/         30.09.2024</t>
  </si>
  <si>
    <t>Выполнен ремонт автомобильной дорог ипо ул. Школьная в поселке Большевик, протяженностью 0,284 км</t>
  </si>
  <si>
    <t>01.07.2024/         28.06.2024</t>
  </si>
  <si>
    <t>Выполнен ремонт  автомобильной дороги  по ул. Ленина в с. Лиман от пер. 60 лет ВЛКСМ до пер.Комсомольский, протяженностью - 0,231 км</t>
  </si>
  <si>
    <t>Выполнен ремонт тротуара по улице Виноградной и примыканию к улице Майданникова в поселке Винодельненский протяженностью - 0,488 км</t>
  </si>
  <si>
    <t>01.07.2024/         29.07.2024</t>
  </si>
  <si>
    <t>Выполнен ремонт тротуара по ул. 60 лет СССР и ул. Школьная (от детского сада до д. 8) в с. Добровольное,  протяженностью - 0,643 км</t>
  </si>
  <si>
    <t>01.07.2024/         28.05.2024</t>
  </si>
  <si>
    <t>Выполнен ремонт тротуара по ул. Мира в с. Тахта , протяженностью - 0,500 км</t>
  </si>
  <si>
    <t>03.07.2024/         03.07.2024</t>
  </si>
  <si>
    <t>Выполнен ремонт тротуара по улице Ленинградская 60в в г. Ипатово , протяженностью - 0,177 км</t>
  </si>
  <si>
    <t>01.11.2024/         30.09.2024</t>
  </si>
  <si>
    <t>Выполнено устройству пешеходного спуска (тротуара к кладбищу) на пересечении ул. Объездная и ул. Чонгарская в г. Ипатово</t>
  </si>
  <si>
    <t>27.12.2024/         02.11.2024</t>
  </si>
  <si>
    <t>Выполнен ремонт автодороги  в щебеночном исполнении по  пер. Мичурина с. Большая Джалга, протяженностью - 0,350 км</t>
  </si>
  <si>
    <t>27.12.2024/         09.11.2024</t>
  </si>
  <si>
    <t>Выполнен ремонт автодороги  общего пользования местного значения в щебеночном исполнении по ул. Ленина (от дома № 1б до дома № 59) аула Малый Барханчак, протяженностью - 0,886 км</t>
  </si>
  <si>
    <t>27.12.2024/         18.11.2024</t>
  </si>
  <si>
    <t>Выполнен ремонт тротуара по улице Подгорная (от д. 39 до автогаража) в с. Добровольное, протяженностью - 0,328 км</t>
  </si>
  <si>
    <t>Выполнен ремонт автодороги общего пользования местного значения в щебеночном исполнения . Бурукшун ул. Мира с №57 по №85, протяженностью - 0,600 км</t>
  </si>
  <si>
    <t>Выполнен ремонт участка автодороги общего пользования местного значения в щебеночном исполнения по ул. Чкалова с. Тахта, протяженностью - 0,500 км</t>
  </si>
  <si>
    <t>27.12.2024/         26.12.2024</t>
  </si>
  <si>
    <t>Выполнен ремонт автодороги общего пользования местного значения в щебеночном исполненияпо ул. Западная в пос. Малоипатовский, протяженностью - 0,126 км</t>
  </si>
  <si>
    <t>Выполнен ремонт автодороги общего пользования местного значения в щебеночном исполнения по по ул. Южная пос. Горлинка, протяженностью - 0,144 км</t>
  </si>
  <si>
    <t>27.12.2024/         16.12.2024</t>
  </si>
  <si>
    <t>Выполнен ремонт тротуара по улице Школьная (от д. 14 до д. 20) в с. Добровольноео, протяженностью - 0,122 км</t>
  </si>
  <si>
    <t>Выполнен ремонт участка тротуара по ул. Голубовского г. Ипатово , протяженностью -   0,088 км</t>
  </si>
  <si>
    <t>Выполнен ремонт участков автомобильных дорог в щебеночном исполнении по ул. Советская, пер. Восточный, село Тахта, протяженностью -   0,126 км</t>
  </si>
  <si>
    <t>Ремонт участков автомобильных дорог в щебеночном исполнении по ул. Лермонтова, ул. Красноармейская с. Большая Джалга не выполнен в связи с недобросовестностью подрядной организации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</si>
  <si>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Ипатовского муниципального округа, в общей численности населения Ипатовского муниципального округа Ставропольского края- 3,42%;                                                                                                                                                Количество муниципальных маршрутов регулярных перевозок по нерегулируемым тарифам на территории Ипатовского муниципального округа Ставропольского края- 13 маршрутов;                                                                          Доля негосударственных (немуниципальных) перевозчиков на муниципальных маршрутах регулярных перевозок, к общему количеству перевозчиков- 100,0%</t>
  </si>
  <si>
    <t>В Ипатовском муниципальном округе Ставропольского края обслуживается 13 муниципальных маршрутов регулярных перевозок по нерегулируемым маршрутам</t>
  </si>
  <si>
    <t>(-1,105) Показатель не достигнут по причине отсутствия финансирования</t>
  </si>
  <si>
    <t>Количество дорожно-транспортных происшествий на территории Ипатовского муниципального округа Ставропольского края из-за сопутствующих условий- 12 ед.;                                                                                                                                                                                                                               Доля проведенных профилактических мероприятий на автомобильном транспорте и в дорожном хозяйстве в соответствии с программой профилактики рисков причинения вреда (ущерба) охраняемым законом ценностям в общем количестве запланированных мероприятий- 100,0%</t>
  </si>
  <si>
    <t xml:space="preserve">29.11.2024/         29.11.2024 </t>
  </si>
  <si>
    <t>В г.Ипатово выполнен ремонт автомобильной дороги  в щебеночном исполнении протяженностью 0,30 км</t>
  </si>
  <si>
    <t>Доля протяженности автомобильных дорог, общего пользования местного значения не отвечающим нормативным требованиям, в общей протяженности автомобильных дорог общего пользования местного значения- 31,20%;                                                                                                                                                                                                                      Доля реализованных инициативных проектов к общему количеству инициативных проектов-94,4%</t>
  </si>
  <si>
    <t>27.12.2024/         23.12.2024</t>
  </si>
  <si>
    <t>27.12.2024/ -</t>
  </si>
  <si>
    <t>(-6,10) Показатель не достигнут по причине того, что  исполнитель не выполнил работы в срок.</t>
  </si>
  <si>
    <t>(-5,6) Показатель не достигнут по причине того, что подрядчик не выполнил работы по реализация инициативного проекта на выполнение работ по ремонту участков автомобильных дорог в щебеночном исполнении по ул. Лермонтова, ул. Красноармейская с. Большая Джалга Ипатовского муниципального округа Ставропольского края"</t>
  </si>
  <si>
    <t>Проведено 4 профилактических мероприятия - в телефонном режиме проведено консультирование юридических и физических лиц по вопросам сохранности автомобильных дорог и транспортного обслуживания населения</t>
  </si>
  <si>
    <t>Расходы за 2024 год ( тыс.рублей)</t>
  </si>
  <si>
    <t>об использовании средств местного бюджета на реализацию муниципальной программы "Развитие транспортной системы и обеспечение безопасности дорожного движения Ипатовского муниципального округа Ставропольского края"</t>
  </si>
  <si>
    <t>2.3.</t>
  </si>
  <si>
    <t>2.4.</t>
  </si>
  <si>
    <t>муниципальной программы "Развитие транспортной системы и обеспечение безопасности дорожного движения Ипатовского муниципального округа Ставропольского края"</t>
  </si>
  <si>
    <t xml:space="preserve">о достижении значений индикаторов достижения целей  муниципальной Программы "Развитие транспортной системы и обеспечение безопасности дорожного движения Ипатовского муниципального округа Ставропольского края" и показателей решения задач подпрограмм  </t>
  </si>
  <si>
    <t>1.4.</t>
  </si>
  <si>
    <t>1.5.</t>
  </si>
  <si>
    <t>1.6.</t>
  </si>
  <si>
    <t>2.5.</t>
  </si>
  <si>
    <t>2.6.</t>
  </si>
  <si>
    <t>2.7.</t>
  </si>
  <si>
    <t>2.8.</t>
  </si>
  <si>
    <t>2.9.</t>
  </si>
  <si>
    <t xml:space="preserve"> о степени выполнения основных мероприятий подпрограмм, контрольных событий муниципальной Программы "Развитие транспортной системы и обеспечение безопасности дорожного движения Ипатовского муниципального округа Ставропольского края"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</si>
</sst>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0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1" fillId="0" borderId="0"/>
  </cellStyleXfs>
  <cellXfs count="199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0" fontId="5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top" wrapText="1"/>
    </xf>
    <xf numFmtId="0" fontId="13" fillId="0" borderId="0" xfId="0" applyFont="1" applyFill="1"/>
    <xf numFmtId="0" fontId="15" fillId="0" borderId="0" xfId="0" applyFont="1" applyFill="1" applyAlignment="1">
      <alignment horizontal="center"/>
    </xf>
    <xf numFmtId="0" fontId="13" fillId="0" borderId="7" xfId="0" applyFont="1" applyFill="1" applyBorder="1"/>
    <xf numFmtId="0" fontId="14" fillId="0" borderId="1" xfId="0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top" wrapText="1"/>
    </xf>
    <xf numFmtId="2" fontId="2" fillId="0" borderId="0" xfId="0" applyNumberFormat="1" applyFont="1" applyFill="1"/>
    <xf numFmtId="0" fontId="14" fillId="0" borderId="1" xfId="0" applyFont="1" applyFill="1" applyBorder="1" applyAlignment="1">
      <alignment horizontal="left"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/>
    <xf numFmtId="0" fontId="7" fillId="3" borderId="1" xfId="0" applyFont="1" applyFill="1" applyBorder="1" applyAlignment="1">
      <alignment horizontal="center" wrapText="1"/>
    </xf>
    <xf numFmtId="0" fontId="14" fillId="0" borderId="6" xfId="0" applyFont="1" applyFill="1" applyBorder="1" applyAlignment="1">
      <alignment horizontal="center" wrapText="1"/>
    </xf>
    <xf numFmtId="0" fontId="14" fillId="0" borderId="4" xfId="0" applyFont="1" applyFill="1" applyBorder="1" applyAlignment="1">
      <alignment horizontal="center" wrapText="1"/>
    </xf>
    <xf numFmtId="0" fontId="14" fillId="0" borderId="8" xfId="0" applyFont="1" applyFill="1" applyBorder="1" applyAlignment="1">
      <alignment horizontal="center" wrapText="1"/>
    </xf>
    <xf numFmtId="0" fontId="14" fillId="0" borderId="4" xfId="0" applyFont="1" applyFill="1" applyBorder="1" applyAlignment="1">
      <alignment horizontal="center" vertical="top" wrapText="1"/>
    </xf>
    <xf numFmtId="0" fontId="7" fillId="0" borderId="8" xfId="0" applyFont="1" applyFill="1" applyBorder="1" applyAlignment="1">
      <alignment horizontal="center" wrapText="1"/>
    </xf>
    <xf numFmtId="0" fontId="9" fillId="0" borderId="0" xfId="0" applyFont="1" applyAlignment="1"/>
    <xf numFmtId="0" fontId="13" fillId="0" borderId="0" xfId="0" applyFont="1" applyFill="1" applyAlignment="1">
      <alignment horizontal="center"/>
    </xf>
    <xf numFmtId="0" fontId="7" fillId="0" borderId="4" xfId="0" applyFont="1" applyFill="1" applyBorder="1" applyAlignment="1">
      <alignment horizontal="center" vertical="top" wrapText="1"/>
    </xf>
    <xf numFmtId="0" fontId="7" fillId="0" borderId="1" xfId="0" applyFont="1" applyFill="1" applyBorder="1"/>
    <xf numFmtId="0" fontId="1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2" fontId="14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7" fillId="0" borderId="1" xfId="0" applyNumberFormat="1" applyFont="1" applyFill="1" applyBorder="1" applyAlignment="1">
      <alignment horizontal="center" vertical="top" wrapText="1"/>
    </xf>
    <xf numFmtId="14" fontId="7" fillId="0" borderId="1" xfId="0" applyNumberFormat="1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left" vertical="top" wrapText="1"/>
    </xf>
    <xf numFmtId="2" fontId="14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14" fillId="0" borderId="1" xfId="0" applyNumberFormat="1" applyFont="1" applyFill="1" applyBorder="1" applyAlignment="1">
      <alignment horizontal="center" vertical="center" wrapText="1"/>
    </xf>
    <xf numFmtId="1" fontId="14" fillId="0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2" fontId="16" fillId="0" borderId="1" xfId="0" applyNumberFormat="1" applyFont="1" applyFill="1" applyBorder="1" applyAlignment="1">
      <alignment horizontal="center" vertical="center"/>
    </xf>
    <xf numFmtId="2" fontId="16" fillId="2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wrapText="1"/>
    </xf>
    <xf numFmtId="2" fontId="14" fillId="0" borderId="2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wrapText="1"/>
    </xf>
    <xf numFmtId="2" fontId="16" fillId="2" borderId="4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wrapText="1"/>
    </xf>
    <xf numFmtId="2" fontId="16" fillId="0" borderId="1" xfId="0" applyNumberFormat="1" applyFont="1" applyFill="1" applyBorder="1" applyAlignment="1">
      <alignment horizontal="center" vertical="center" wrapText="1"/>
    </xf>
    <xf numFmtId="2" fontId="14" fillId="0" borderId="8" xfId="0" applyNumberFormat="1" applyFont="1" applyFill="1" applyBorder="1" applyAlignment="1">
      <alignment horizontal="center" wrapText="1"/>
    </xf>
    <xf numFmtId="2" fontId="14" fillId="0" borderId="4" xfId="0" applyNumberFormat="1" applyFont="1" applyFill="1" applyBorder="1" applyAlignment="1">
      <alignment horizontal="center" vertical="top" wrapText="1"/>
    </xf>
    <xf numFmtId="2" fontId="14" fillId="0" borderId="1" xfId="0" applyNumberFormat="1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center" vertical="top" wrapText="1"/>
    </xf>
    <xf numFmtId="0" fontId="16" fillId="2" borderId="1" xfId="0" applyFont="1" applyFill="1" applyBorder="1" applyAlignment="1">
      <alignment horizontal="center" vertical="center" wrapText="1"/>
    </xf>
    <xf numFmtId="49" fontId="16" fillId="0" borderId="1" xfId="3" applyNumberFormat="1" applyFont="1" applyFill="1" applyBorder="1" applyAlignment="1">
      <alignment horizontal="center" vertical="center" wrapText="1"/>
    </xf>
    <xf numFmtId="49" fontId="14" fillId="0" borderId="1" xfId="3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horizontal="center" vertical="center"/>
    </xf>
    <xf numFmtId="0" fontId="12" fillId="0" borderId="1" xfId="0" applyFont="1" applyBorder="1" applyAlignment="1">
      <alignment wrapText="1"/>
    </xf>
    <xf numFmtId="0" fontId="12" fillId="2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2" fontId="16" fillId="3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2" fontId="16" fillId="0" borderId="2" xfId="0" applyNumberFormat="1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top"/>
    </xf>
    <xf numFmtId="0" fontId="14" fillId="0" borderId="6" xfId="0" applyFont="1" applyFill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vertical="top" wrapText="1"/>
    </xf>
    <xf numFmtId="0" fontId="14" fillId="0" borderId="3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0" borderId="7" xfId="0" applyFont="1" applyFill="1" applyBorder="1" applyAlignment="1">
      <alignment horizontal="center"/>
    </xf>
    <xf numFmtId="0" fontId="14" fillId="0" borderId="6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top" wrapText="1"/>
    </xf>
    <xf numFmtId="14" fontId="14" fillId="0" borderId="1" xfId="0" applyNumberFormat="1" applyFont="1" applyFill="1" applyBorder="1" applyAlignment="1">
      <alignment horizontal="center" vertical="top" wrapText="1"/>
    </xf>
    <xf numFmtId="0" fontId="14" fillId="0" borderId="1" xfId="0" applyNumberFormat="1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/>
    </xf>
    <xf numFmtId="0" fontId="14" fillId="0" borderId="1" xfId="0" applyFont="1" applyFill="1" applyBorder="1" applyAlignment="1">
      <alignment wrapText="1"/>
    </xf>
    <xf numFmtId="0" fontId="14" fillId="0" borderId="1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vertical="top" wrapText="1"/>
    </xf>
    <xf numFmtId="164" fontId="14" fillId="0" borderId="3" xfId="0" applyNumberFormat="1" applyFont="1" applyFill="1" applyBorder="1" applyAlignment="1">
      <alignment horizontal="center" vertical="center" wrapText="1"/>
    </xf>
    <xf numFmtId="49" fontId="14" fillId="0" borderId="3" xfId="0" applyNumberFormat="1" applyFont="1" applyFill="1" applyBorder="1" applyAlignment="1">
      <alignment horizontal="center" vertical="top" wrapText="1"/>
    </xf>
    <xf numFmtId="165" fontId="14" fillId="0" borderId="1" xfId="0" applyNumberFormat="1" applyFont="1" applyFill="1" applyBorder="1" applyAlignment="1">
      <alignment horizontal="center" vertical="center" wrapText="1"/>
    </xf>
    <xf numFmtId="2" fontId="14" fillId="0" borderId="3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top"/>
    </xf>
    <xf numFmtId="1" fontId="14" fillId="0" borderId="3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top"/>
    </xf>
    <xf numFmtId="165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14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horizontal="center" vertical="top"/>
    </xf>
    <xf numFmtId="0" fontId="13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vertical="center" wrapText="1"/>
    </xf>
    <xf numFmtId="0" fontId="18" fillId="0" borderId="1" xfId="0" applyFont="1" applyBorder="1" applyAlignment="1"/>
    <xf numFmtId="0" fontId="14" fillId="0" borderId="1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wrapText="1"/>
    </xf>
    <xf numFmtId="0" fontId="9" fillId="0" borderId="0" xfId="0" applyFont="1" applyAlignment="1"/>
    <xf numFmtId="0" fontId="14" fillId="0" borderId="3" xfId="0" applyFont="1" applyFill="1" applyBorder="1" applyAlignment="1">
      <alignment horizontal="center"/>
    </xf>
    <xf numFmtId="0" fontId="14" fillId="0" borderId="9" xfId="0" applyFont="1" applyFill="1" applyBorder="1" applyAlignment="1">
      <alignment horizontal="center"/>
    </xf>
    <xf numFmtId="0" fontId="14" fillId="0" borderId="6" xfId="0" applyFont="1" applyFill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  <xf numFmtId="0" fontId="18" fillId="0" borderId="5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49" fontId="16" fillId="0" borderId="4" xfId="0" applyNumberFormat="1" applyFont="1" applyFill="1" applyBorder="1" applyAlignment="1">
      <alignment horizontal="center" vertical="top"/>
    </xf>
    <xf numFmtId="49" fontId="16" fillId="0" borderId="5" xfId="0" applyNumberFormat="1" applyFont="1" applyFill="1" applyBorder="1" applyAlignment="1">
      <alignment horizontal="center" vertical="top"/>
    </xf>
    <xf numFmtId="0" fontId="17" fillId="0" borderId="5" xfId="0" applyFont="1" applyBorder="1" applyAlignment="1">
      <alignment horizontal="center" vertical="top"/>
    </xf>
    <xf numFmtId="0" fontId="17" fillId="0" borderId="2" xfId="0" applyFont="1" applyBorder="1" applyAlignment="1">
      <alignment horizontal="center" vertical="top"/>
    </xf>
    <xf numFmtId="0" fontId="16" fillId="0" borderId="4" xfId="1" applyFont="1" applyFill="1" applyBorder="1" applyAlignment="1">
      <alignment horizontal="left" vertical="top" wrapText="1"/>
    </xf>
    <xf numFmtId="0" fontId="16" fillId="0" borderId="5" xfId="1" applyFont="1" applyFill="1" applyBorder="1" applyAlignment="1">
      <alignment horizontal="left" vertical="top" wrapText="1"/>
    </xf>
    <xf numFmtId="0" fontId="17" fillId="0" borderId="5" xfId="0" applyFont="1" applyBorder="1" applyAlignment="1">
      <alignment vertical="top"/>
    </xf>
    <xf numFmtId="0" fontId="17" fillId="0" borderId="2" xfId="0" applyFont="1" applyBorder="1" applyAlignment="1">
      <alignment vertical="top"/>
    </xf>
    <xf numFmtId="0" fontId="16" fillId="2" borderId="4" xfId="0" applyFont="1" applyFill="1" applyBorder="1" applyAlignment="1">
      <alignment horizontal="center" vertical="top" wrapText="1"/>
    </xf>
    <xf numFmtId="0" fontId="18" fillId="2" borderId="5" xfId="0" applyFont="1" applyFill="1" applyBorder="1" applyAlignment="1">
      <alignment horizontal="center" vertical="top" wrapText="1"/>
    </xf>
    <xf numFmtId="0" fontId="18" fillId="2" borderId="2" xfId="0" applyFont="1" applyFill="1" applyBorder="1" applyAlignment="1">
      <alignment horizontal="center" vertical="top" wrapText="1"/>
    </xf>
    <xf numFmtId="0" fontId="16" fillId="2" borderId="4" xfId="0" applyFont="1" applyFill="1" applyBorder="1" applyAlignment="1">
      <alignment horizontal="left" vertical="top" wrapText="1"/>
    </xf>
    <xf numFmtId="0" fontId="18" fillId="2" borderId="5" xfId="0" applyFont="1" applyFill="1" applyBorder="1" applyAlignment="1">
      <alignment vertical="top" wrapText="1"/>
    </xf>
    <xf numFmtId="0" fontId="18" fillId="2" borderId="2" xfId="0" applyFont="1" applyFill="1" applyBorder="1" applyAlignment="1">
      <alignment vertical="top" wrapText="1"/>
    </xf>
    <xf numFmtId="0" fontId="13" fillId="0" borderId="0" xfId="0" applyFont="1" applyFill="1" applyAlignment="1">
      <alignment horizontal="center"/>
    </xf>
    <xf numFmtId="49" fontId="16" fillId="0" borderId="3" xfId="0" applyNumberFormat="1" applyFont="1" applyFill="1" applyBorder="1" applyAlignment="1">
      <alignment horizontal="center" vertical="center" wrapText="1"/>
    </xf>
    <xf numFmtId="49" fontId="16" fillId="0" borderId="3" xfId="0" applyNumberFormat="1" applyFont="1" applyFill="1" applyBorder="1" applyAlignment="1">
      <alignment horizontal="center" vertical="top" wrapText="1"/>
    </xf>
    <xf numFmtId="49" fontId="16" fillId="0" borderId="9" xfId="0" applyNumberFormat="1" applyFont="1" applyFill="1" applyBorder="1" applyAlignment="1">
      <alignment horizontal="center" vertical="top" wrapText="1"/>
    </xf>
    <xf numFmtId="49" fontId="16" fillId="0" borderId="6" xfId="0" applyNumberFormat="1" applyFont="1" applyFill="1" applyBorder="1" applyAlignment="1">
      <alignment horizontal="center" vertical="top" wrapText="1"/>
    </xf>
    <xf numFmtId="0" fontId="16" fillId="0" borderId="3" xfId="0" applyFont="1" applyFill="1" applyBorder="1" applyAlignment="1">
      <alignment horizontal="center" vertical="top" wrapText="1"/>
    </xf>
    <xf numFmtId="0" fontId="16" fillId="0" borderId="9" xfId="0" applyFont="1" applyFill="1" applyBorder="1" applyAlignment="1">
      <alignment horizontal="center" vertical="top" wrapText="1"/>
    </xf>
    <xf numFmtId="0" fontId="16" fillId="0" borderId="6" xfId="0" applyFont="1" applyFill="1" applyBorder="1" applyAlignment="1">
      <alignment horizontal="center" vertical="top" wrapText="1"/>
    </xf>
    <xf numFmtId="0" fontId="16" fillId="2" borderId="3" xfId="0" applyFont="1" applyFill="1" applyBorder="1" applyAlignment="1">
      <alignment horizontal="center" wrapText="1"/>
    </xf>
    <xf numFmtId="0" fontId="16" fillId="2" borderId="9" xfId="0" applyFont="1" applyFill="1" applyBorder="1" applyAlignment="1">
      <alignment horizontal="center" wrapText="1"/>
    </xf>
    <xf numFmtId="0" fontId="16" fillId="0" borderId="3" xfId="0" applyFont="1" applyFill="1" applyBorder="1" applyAlignment="1">
      <alignment horizontal="center" wrapText="1"/>
    </xf>
    <xf numFmtId="0" fontId="16" fillId="0" borderId="9" xfId="0" applyFont="1" applyFill="1" applyBorder="1" applyAlignment="1">
      <alignment horizontal="center" wrapText="1"/>
    </xf>
    <xf numFmtId="0" fontId="16" fillId="0" borderId="6" xfId="0" applyFont="1" applyFill="1" applyBorder="1" applyAlignment="1">
      <alignment horizontal="center" wrapText="1"/>
    </xf>
    <xf numFmtId="164" fontId="16" fillId="0" borderId="3" xfId="0" applyNumberFormat="1" applyFont="1" applyFill="1" applyBorder="1" applyAlignment="1">
      <alignment horizontal="center" vertical="top" wrapText="1"/>
    </xf>
    <xf numFmtId="164" fontId="16" fillId="0" borderId="9" xfId="0" applyNumberFormat="1" applyFont="1" applyFill="1" applyBorder="1" applyAlignment="1">
      <alignment horizontal="center" vertical="top" wrapText="1"/>
    </xf>
    <xf numFmtId="164" fontId="16" fillId="0" borderId="6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9" xfId="0" applyFont="1" applyFill="1" applyBorder="1" applyAlignment="1">
      <alignment vertical="top" wrapText="1"/>
    </xf>
    <xf numFmtId="0" fontId="17" fillId="0" borderId="6" xfId="0" applyFont="1" applyFill="1" applyBorder="1" applyAlignment="1">
      <alignment vertical="top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top" wrapText="1"/>
    </xf>
    <xf numFmtId="0" fontId="14" fillId="0" borderId="6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/>
    </xf>
    <xf numFmtId="0" fontId="14" fillId="0" borderId="3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center" vertical="top" wrapText="1"/>
    </xf>
    <xf numFmtId="0" fontId="14" fillId="0" borderId="5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center" vertical="top"/>
    </xf>
    <xf numFmtId="0" fontId="14" fillId="0" borderId="6" xfId="0" applyFont="1" applyFill="1" applyBorder="1" applyAlignment="1">
      <alignment horizontal="center" vertical="top"/>
    </xf>
    <xf numFmtId="0" fontId="14" fillId="0" borderId="4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9" xfId="0" applyFont="1" applyBorder="1" applyAlignment="1">
      <alignment wrapText="1"/>
    </xf>
    <xf numFmtId="0" fontId="16" fillId="0" borderId="6" xfId="0" applyFont="1" applyBorder="1" applyAlignment="1">
      <alignment wrapText="1"/>
    </xf>
    <xf numFmtId="0" fontId="16" fillId="0" borderId="9" xfId="0" applyFont="1" applyBorder="1" applyAlignment="1">
      <alignment vertical="center"/>
    </xf>
    <xf numFmtId="0" fontId="16" fillId="0" borderId="6" xfId="0" applyFont="1" applyBorder="1" applyAlignment="1">
      <alignment vertical="center"/>
    </xf>
    <xf numFmtId="49" fontId="16" fillId="0" borderId="9" xfId="0" applyNumberFormat="1" applyFont="1" applyFill="1" applyBorder="1" applyAlignment="1">
      <alignment horizontal="center" vertical="center" wrapText="1"/>
    </xf>
    <xf numFmtId="49" fontId="16" fillId="0" borderId="6" xfId="0" applyNumberFormat="1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0" fontId="16" fillId="0" borderId="6" xfId="0" applyFont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16" fillId="0" borderId="3" xfId="0" applyFont="1" applyBorder="1" applyAlignment="1">
      <alignment horizontal="center" wrapText="1"/>
    </xf>
    <xf numFmtId="0" fontId="16" fillId="0" borderId="1" xfId="0" applyNumberFormat="1" applyFont="1" applyFill="1" applyBorder="1" applyAlignment="1">
      <alignment horizontal="center" vertical="top" wrapText="1"/>
    </xf>
    <xf numFmtId="0" fontId="13" fillId="0" borderId="0" xfId="0" applyFont="1" applyFill="1" applyAlignment="1">
      <alignment horizontal="center"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  <xf numFmtId="0" fontId="13" fillId="0" borderId="0" xfId="0" applyFont="1" applyFill="1" applyAlignment="1">
      <alignment horizontal="center" vertical="top" wrapText="1"/>
    </xf>
    <xf numFmtId="0" fontId="0" fillId="0" borderId="0" xfId="0" applyAlignment="1">
      <alignment horizontal="center" vertical="top" wrapText="1"/>
    </xf>
  </cellXfs>
  <cellStyles count="4">
    <cellStyle name="Обычный" xfId="0" builtinId="0"/>
    <cellStyle name="Обычный 2" xfId="1"/>
    <cellStyle name="Обычный 3" xfId="2"/>
    <cellStyle name="Обычный_Лист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18"/>
  <sheetViews>
    <sheetView showWhiteSpace="0" view="pageLayout" topLeftCell="A17" zoomScale="70" zoomScaleNormal="82" zoomScaleSheetLayoutView="82" zoomScalePageLayoutView="70" workbookViewId="0">
      <selection activeCell="A19" sqref="A19:A45"/>
    </sheetView>
  </sheetViews>
  <sheetFormatPr defaultColWidth="9.140625" defaultRowHeight="15.75"/>
  <cols>
    <col min="1" max="1" width="9.85546875" style="1" customWidth="1"/>
    <col min="2" max="2" width="72.140625" style="1" customWidth="1"/>
    <col min="3" max="3" width="59.28515625" style="1" customWidth="1"/>
    <col min="4" max="4" width="12.140625" style="1" customWidth="1"/>
    <col min="5" max="5" width="15.7109375" style="1" customWidth="1"/>
    <col min="6" max="6" width="14.42578125" style="1" customWidth="1"/>
    <col min="7" max="7" width="17.140625" style="1" customWidth="1"/>
    <col min="8" max="8" width="14.85546875" style="1" customWidth="1"/>
    <col min="9" max="9" width="13" style="1" customWidth="1"/>
    <col min="10" max="16384" width="9.140625" style="1"/>
  </cols>
  <sheetData>
    <row r="2" spans="1:9" ht="18.75">
      <c r="A2" s="12"/>
      <c r="B2" s="12"/>
      <c r="C2" s="13" t="s">
        <v>14</v>
      </c>
      <c r="D2" s="12"/>
      <c r="E2" s="12"/>
      <c r="F2" s="12"/>
      <c r="G2" s="12"/>
      <c r="H2" s="12"/>
      <c r="I2" s="12"/>
    </row>
    <row r="3" spans="1:9">
      <c r="A3" s="12"/>
      <c r="B3" s="12"/>
      <c r="C3" s="12"/>
      <c r="D3" s="12"/>
      <c r="E3" s="12"/>
      <c r="F3" s="12"/>
      <c r="G3" s="12"/>
      <c r="H3" s="12"/>
      <c r="I3" s="12"/>
    </row>
    <row r="4" spans="1:9" ht="36" customHeight="1">
      <c r="A4" s="121" t="s">
        <v>224</v>
      </c>
      <c r="B4" s="121"/>
      <c r="C4" s="121"/>
      <c r="D4" s="121"/>
      <c r="E4" s="121"/>
      <c r="F4" s="121"/>
      <c r="G4" s="121"/>
      <c r="H4" s="122"/>
      <c r="I4" s="122"/>
    </row>
    <row r="5" spans="1:9">
      <c r="A5" s="14"/>
      <c r="B5" s="14"/>
      <c r="C5" s="14"/>
      <c r="D5" s="14"/>
      <c r="E5" s="14"/>
      <c r="F5" s="14"/>
      <c r="G5" s="14"/>
      <c r="H5" s="14"/>
      <c r="I5" s="14" t="s">
        <v>4</v>
      </c>
    </row>
    <row r="6" spans="1:9">
      <c r="A6" s="118" t="s">
        <v>7</v>
      </c>
      <c r="B6" s="120" t="s">
        <v>52</v>
      </c>
      <c r="C6" s="120" t="s">
        <v>53</v>
      </c>
      <c r="D6" s="22" t="s">
        <v>16</v>
      </c>
      <c r="E6" s="22"/>
      <c r="F6" s="22"/>
      <c r="G6" s="123" t="s">
        <v>223</v>
      </c>
      <c r="H6" s="124"/>
      <c r="I6" s="125"/>
    </row>
    <row r="7" spans="1:9" s="2" customFormat="1" ht="51">
      <c r="A7" s="119"/>
      <c r="B7" s="119"/>
      <c r="C7" s="119"/>
      <c r="D7" s="33" t="s">
        <v>15</v>
      </c>
      <c r="E7" s="33" t="s">
        <v>8</v>
      </c>
      <c r="F7" s="19" t="s">
        <v>9</v>
      </c>
      <c r="G7" s="70" t="s">
        <v>85</v>
      </c>
      <c r="H7" s="70" t="s">
        <v>84</v>
      </c>
      <c r="I7" s="33" t="s">
        <v>10</v>
      </c>
    </row>
    <row r="8" spans="1:9" s="3" customFormat="1">
      <c r="A8" s="15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</row>
    <row r="9" spans="1:9" s="4" customFormat="1" ht="21" customHeight="1">
      <c r="A9" s="23"/>
      <c r="B9" s="64" t="s">
        <v>34</v>
      </c>
      <c r="C9" s="23"/>
      <c r="D9" s="23"/>
      <c r="E9" s="23"/>
      <c r="F9" s="23"/>
      <c r="G9" s="80" t="e">
        <f>#REF!+#REF!+#REF!+#REF!+#REF!+#REF!+#REF!+#REF!+#REF!+G10+#REF!+#REF!+#REF!+#REF!</f>
        <v>#REF!</v>
      </c>
      <c r="H9" s="80" t="e">
        <f>#REF!+#REF!+#REF!+#REF!+#REF!+#REF!+#REF!+#REF!+#REF!+H10+#REF!+#REF!+#REF!+#REF!</f>
        <v>#REF!</v>
      </c>
      <c r="I9" s="80" t="e">
        <f>#REF!+#REF!+#REF!+#REF!+#REF!+#REF!+#REF!+#REF!+#REF!+I10+#REF!+#REF!+#REF!+#REF!</f>
        <v>#REF!</v>
      </c>
    </row>
    <row r="10" spans="1:9" ht="78.75" customHeight="1">
      <c r="A10" s="61"/>
      <c r="B10" s="47" t="s">
        <v>86</v>
      </c>
      <c r="C10" s="75" t="s">
        <v>73</v>
      </c>
      <c r="D10" s="78" t="s">
        <v>41</v>
      </c>
      <c r="E10" s="67"/>
      <c r="F10" s="67"/>
      <c r="G10" s="50">
        <f>G11+G14</f>
        <v>49366.67</v>
      </c>
      <c r="H10" s="50">
        <f>H11+H14</f>
        <v>77592.5</v>
      </c>
      <c r="I10" s="50">
        <f>I11+I14</f>
        <v>67759.38</v>
      </c>
    </row>
    <row r="11" spans="1:9" ht="28.5" customHeight="1">
      <c r="A11" s="116" t="s">
        <v>0</v>
      </c>
      <c r="B11" s="48" t="s">
        <v>95</v>
      </c>
      <c r="C11" s="76" t="s">
        <v>94</v>
      </c>
      <c r="D11" s="62" t="s">
        <v>41</v>
      </c>
      <c r="E11" s="72">
        <v>1</v>
      </c>
      <c r="F11" s="68"/>
      <c r="G11" s="56">
        <f>G12+G13</f>
        <v>16598.169999999998</v>
      </c>
      <c r="H11" s="56">
        <f>H12+H13</f>
        <v>17496.75</v>
      </c>
      <c r="I11" s="56">
        <f>I12+I13</f>
        <v>17013.32</v>
      </c>
    </row>
    <row r="12" spans="1:9" ht="30" customHeight="1">
      <c r="A12" s="115" t="s">
        <v>1</v>
      </c>
      <c r="B12" s="18" t="s">
        <v>87</v>
      </c>
      <c r="C12" s="77" t="s">
        <v>93</v>
      </c>
      <c r="D12" s="63" t="s">
        <v>41</v>
      </c>
      <c r="E12" s="71">
        <v>1</v>
      </c>
      <c r="F12" s="71">
        <v>20740</v>
      </c>
      <c r="G12" s="43">
        <v>12</v>
      </c>
      <c r="H12" s="43">
        <v>22</v>
      </c>
      <c r="I12" s="43">
        <v>22</v>
      </c>
    </row>
    <row r="13" spans="1:9" ht="63.75" customHeight="1">
      <c r="A13" s="115" t="s">
        <v>2</v>
      </c>
      <c r="B13" s="18" t="s">
        <v>88</v>
      </c>
      <c r="C13" s="74" t="s">
        <v>74</v>
      </c>
      <c r="D13" s="63" t="s">
        <v>41</v>
      </c>
      <c r="E13" s="71">
        <v>1</v>
      </c>
      <c r="F13" s="71" t="s">
        <v>75</v>
      </c>
      <c r="G13" s="43">
        <v>16586.169999999998</v>
      </c>
      <c r="H13" s="43">
        <v>17474.75</v>
      </c>
      <c r="I13" s="43">
        <v>16991.32</v>
      </c>
    </row>
    <row r="14" spans="1:9" ht="29.25" customHeight="1">
      <c r="A14" s="116" t="s">
        <v>24</v>
      </c>
      <c r="B14" s="48" t="s">
        <v>96</v>
      </c>
      <c r="C14" s="73" t="s">
        <v>74</v>
      </c>
      <c r="D14" s="62" t="s">
        <v>41</v>
      </c>
      <c r="E14" s="72">
        <v>2</v>
      </c>
      <c r="F14" s="68"/>
      <c r="G14" s="56">
        <f>G15+G16+G17+G18</f>
        <v>32768.5</v>
      </c>
      <c r="H14" s="56">
        <f t="shared" ref="H14:I14" si="0">H15+H16+H17+H18</f>
        <v>60095.75</v>
      </c>
      <c r="I14" s="56">
        <f t="shared" si="0"/>
        <v>50746.060000000005</v>
      </c>
    </row>
    <row r="15" spans="1:9" ht="66.75" customHeight="1">
      <c r="A15" s="115" t="s">
        <v>31</v>
      </c>
      <c r="B15" s="79" t="s">
        <v>43</v>
      </c>
      <c r="C15" s="74" t="s">
        <v>74</v>
      </c>
      <c r="D15" s="63" t="s">
        <v>41</v>
      </c>
      <c r="E15" s="71">
        <v>2</v>
      </c>
      <c r="F15" s="71" t="s">
        <v>89</v>
      </c>
      <c r="G15" s="43">
        <v>11722</v>
      </c>
      <c r="H15" s="43">
        <v>39667.11</v>
      </c>
      <c r="I15" s="43">
        <v>35546.160000000003</v>
      </c>
    </row>
    <row r="16" spans="1:9" ht="66.75" customHeight="1">
      <c r="A16" s="115" t="s">
        <v>32</v>
      </c>
      <c r="B16" s="79" t="s">
        <v>76</v>
      </c>
      <c r="C16" s="74" t="s">
        <v>74</v>
      </c>
      <c r="D16" s="63" t="s">
        <v>41</v>
      </c>
      <c r="E16" s="71">
        <v>2</v>
      </c>
      <c r="F16" s="71" t="s">
        <v>77</v>
      </c>
      <c r="G16" s="43">
        <v>16632.650000000001</v>
      </c>
      <c r="H16" s="43">
        <v>5975</v>
      </c>
      <c r="I16" s="43">
        <v>3356.69</v>
      </c>
    </row>
    <row r="17" spans="1:9" ht="66.75" customHeight="1">
      <c r="A17" s="115" t="s">
        <v>225</v>
      </c>
      <c r="B17" s="79" t="s">
        <v>159</v>
      </c>
      <c r="C17" s="74" t="s">
        <v>74</v>
      </c>
      <c r="D17" s="63" t="s">
        <v>41</v>
      </c>
      <c r="E17" s="71">
        <v>2</v>
      </c>
      <c r="F17" s="71" t="s">
        <v>91</v>
      </c>
      <c r="G17" s="43">
        <v>0</v>
      </c>
      <c r="H17" s="43">
        <v>363.25</v>
      </c>
      <c r="I17" s="43">
        <v>363.25</v>
      </c>
    </row>
    <row r="18" spans="1:9" ht="330.75" customHeight="1">
      <c r="A18" s="115" t="s">
        <v>226</v>
      </c>
      <c r="B18" s="79" t="s">
        <v>67</v>
      </c>
      <c r="C18" s="74" t="s">
        <v>74</v>
      </c>
      <c r="D18" s="63" t="s">
        <v>41</v>
      </c>
      <c r="E18" s="71">
        <v>2</v>
      </c>
      <c r="F18" s="71" t="s">
        <v>92</v>
      </c>
      <c r="G18" s="43">
        <v>4413.8500000000004</v>
      </c>
      <c r="H18" s="43">
        <v>14090.39</v>
      </c>
      <c r="I18" s="43">
        <v>11479.96</v>
      </c>
    </row>
  </sheetData>
  <mergeCells count="5">
    <mergeCell ref="A6:A7"/>
    <mergeCell ref="B6:B7"/>
    <mergeCell ref="C6:C7"/>
    <mergeCell ref="A4:I4"/>
    <mergeCell ref="G6:I6"/>
  </mergeCells>
  <phoneticPr fontId="4" type="noConversion"/>
  <pageMargins left="0.25" right="0.25" top="0.75" bottom="0.75" header="0.3" footer="0.3"/>
  <pageSetup paperSize="9" scale="6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09"/>
  <sheetViews>
    <sheetView showWhiteSpace="0" topLeftCell="A83" zoomScale="70" zoomScaleNormal="70" zoomScalePageLayoutView="75" workbookViewId="0">
      <selection activeCell="A110" sqref="A110:A430"/>
    </sheetView>
  </sheetViews>
  <sheetFormatPr defaultColWidth="9.140625" defaultRowHeight="15.75"/>
  <cols>
    <col min="1" max="1" width="6.28515625" style="1" customWidth="1"/>
    <col min="2" max="2" width="98.140625" style="1" customWidth="1"/>
    <col min="3" max="3" width="66" style="1" customWidth="1"/>
    <col min="4" max="4" width="21.28515625" style="1" customWidth="1"/>
    <col min="5" max="5" width="22.140625" style="1" customWidth="1"/>
    <col min="6" max="6" width="11.42578125" style="1" customWidth="1"/>
    <col min="7" max="7" width="13.140625" style="1" customWidth="1"/>
    <col min="8" max="8" width="15.7109375" style="1" customWidth="1"/>
    <col min="9" max="16384" width="9.140625" style="1"/>
  </cols>
  <sheetData>
    <row r="1" spans="1:7">
      <c r="A1" s="8"/>
      <c r="B1" s="8"/>
      <c r="C1" s="8"/>
      <c r="D1" s="37"/>
      <c r="E1" s="8"/>
    </row>
    <row r="2" spans="1:7">
      <c r="A2" s="8"/>
      <c r="B2" s="8"/>
      <c r="C2" s="8"/>
      <c r="D2" s="38"/>
      <c r="E2" s="8"/>
    </row>
    <row r="3" spans="1:7">
      <c r="A3" s="8"/>
      <c r="B3" s="8"/>
      <c r="C3" s="8"/>
      <c r="D3" s="8"/>
      <c r="E3" s="8"/>
    </row>
    <row r="4" spans="1:7">
      <c r="A4" s="8"/>
      <c r="B4" s="143" t="s">
        <v>45</v>
      </c>
      <c r="C4" s="143"/>
      <c r="D4" s="12"/>
      <c r="E4" s="12"/>
    </row>
    <row r="5" spans="1:7">
      <c r="A5" s="8"/>
      <c r="B5" s="143" t="s">
        <v>44</v>
      </c>
      <c r="C5" s="143"/>
      <c r="D5" s="143"/>
      <c r="E5" s="143"/>
    </row>
    <row r="6" spans="1:7">
      <c r="A6" s="8"/>
      <c r="B6" s="194" t="s">
        <v>227</v>
      </c>
      <c r="C6" s="195"/>
      <c r="D6" s="196"/>
      <c r="E6" s="196"/>
    </row>
    <row r="7" spans="1:7">
      <c r="A7" s="8"/>
      <c r="B7" s="30"/>
      <c r="C7" s="29"/>
      <c r="D7" s="8"/>
      <c r="E7" s="8"/>
    </row>
    <row r="8" spans="1:7">
      <c r="A8" s="14"/>
      <c r="B8" s="14"/>
      <c r="C8" s="14"/>
      <c r="D8" s="14"/>
      <c r="E8" s="14" t="s">
        <v>4</v>
      </c>
    </row>
    <row r="9" spans="1:7" ht="39">
      <c r="A9" s="15" t="s">
        <v>7</v>
      </c>
      <c r="B9" s="15" t="s">
        <v>17</v>
      </c>
      <c r="C9" s="15" t="s">
        <v>3</v>
      </c>
      <c r="D9" s="24" t="s">
        <v>59</v>
      </c>
      <c r="E9" s="16" t="s">
        <v>10</v>
      </c>
    </row>
    <row r="10" spans="1:7">
      <c r="A10" s="25">
        <v>1</v>
      </c>
      <c r="B10" s="25">
        <v>2</v>
      </c>
      <c r="C10" s="15">
        <v>3</v>
      </c>
      <c r="D10" s="26">
        <v>4</v>
      </c>
      <c r="E10" s="27">
        <v>5</v>
      </c>
    </row>
    <row r="11" spans="1:7">
      <c r="A11" s="137"/>
      <c r="B11" s="140" t="s">
        <v>86</v>
      </c>
      <c r="C11" s="55" t="s">
        <v>22</v>
      </c>
      <c r="D11" s="54">
        <f>D22+D55</f>
        <v>557023.36</v>
      </c>
      <c r="E11" s="54" t="e">
        <f>E22+E55</f>
        <v>#REF!</v>
      </c>
      <c r="F11" s="17"/>
    </row>
    <row r="12" spans="1:7">
      <c r="A12" s="138"/>
      <c r="B12" s="141"/>
      <c r="C12" s="55" t="s">
        <v>5</v>
      </c>
      <c r="D12" s="54">
        <f t="shared" ref="D12:E21" si="0">D23+D56</f>
        <v>77592.5</v>
      </c>
      <c r="E12" s="54">
        <f t="shared" si="0"/>
        <v>67759.38</v>
      </c>
    </row>
    <row r="13" spans="1:7">
      <c r="A13" s="138"/>
      <c r="B13" s="141"/>
      <c r="C13" s="55" t="s">
        <v>29</v>
      </c>
      <c r="D13" s="54">
        <f t="shared" si="0"/>
        <v>0</v>
      </c>
      <c r="E13" s="54" t="e">
        <f t="shared" si="0"/>
        <v>#REF!</v>
      </c>
    </row>
    <row r="14" spans="1:7">
      <c r="A14" s="138"/>
      <c r="B14" s="141"/>
      <c r="C14" s="55" t="s">
        <v>6</v>
      </c>
      <c r="D14" s="54">
        <f t="shared" si="0"/>
        <v>479430.86</v>
      </c>
      <c r="E14" s="54">
        <f t="shared" si="0"/>
        <v>471679.51</v>
      </c>
    </row>
    <row r="15" spans="1:7">
      <c r="A15" s="138"/>
      <c r="B15" s="141"/>
      <c r="C15" s="55" t="s">
        <v>26</v>
      </c>
      <c r="D15" s="54"/>
      <c r="E15" s="54"/>
    </row>
    <row r="16" spans="1:7">
      <c r="A16" s="138"/>
      <c r="B16" s="141"/>
      <c r="C16" s="55" t="s">
        <v>27</v>
      </c>
      <c r="D16" s="54">
        <f t="shared" si="0"/>
        <v>557001.36</v>
      </c>
      <c r="E16" s="54">
        <f t="shared" ref="E16:E21" si="1">E27+E60</f>
        <v>539416.8899999999</v>
      </c>
      <c r="F16" s="17"/>
      <c r="G16" s="17"/>
    </row>
    <row r="17" spans="1:5">
      <c r="A17" s="138"/>
      <c r="B17" s="141"/>
      <c r="C17" s="55" t="s">
        <v>57</v>
      </c>
      <c r="D17" s="54">
        <f t="shared" si="0"/>
        <v>0</v>
      </c>
      <c r="E17" s="54">
        <f t="shared" si="1"/>
        <v>0</v>
      </c>
    </row>
    <row r="18" spans="1:5">
      <c r="A18" s="138"/>
      <c r="B18" s="141"/>
      <c r="C18" s="55" t="s">
        <v>28</v>
      </c>
      <c r="D18" s="54">
        <f t="shared" si="0"/>
        <v>22</v>
      </c>
      <c r="E18" s="54">
        <f t="shared" si="1"/>
        <v>22</v>
      </c>
    </row>
    <row r="19" spans="1:5">
      <c r="A19" s="138"/>
      <c r="B19" s="141"/>
      <c r="C19" s="55" t="s">
        <v>57</v>
      </c>
      <c r="D19" s="54">
        <f t="shared" si="0"/>
        <v>22</v>
      </c>
      <c r="E19" s="54">
        <f t="shared" si="1"/>
        <v>22</v>
      </c>
    </row>
    <row r="20" spans="1:5">
      <c r="A20" s="138"/>
      <c r="B20" s="141"/>
      <c r="C20" s="55" t="s">
        <v>30</v>
      </c>
      <c r="D20" s="54">
        <f t="shared" si="0"/>
        <v>0</v>
      </c>
      <c r="E20" s="54">
        <f t="shared" si="1"/>
        <v>0</v>
      </c>
    </row>
    <row r="21" spans="1:5" ht="16.5" customHeight="1">
      <c r="A21" s="139"/>
      <c r="B21" s="142"/>
      <c r="C21" s="55" t="s">
        <v>51</v>
      </c>
      <c r="D21" s="54">
        <f t="shared" si="0"/>
        <v>0</v>
      </c>
      <c r="E21" s="54">
        <f t="shared" si="1"/>
        <v>0</v>
      </c>
    </row>
    <row r="22" spans="1:5">
      <c r="A22" s="129" t="s">
        <v>0</v>
      </c>
      <c r="B22" s="133" t="s">
        <v>95</v>
      </c>
      <c r="C22" s="51" t="s">
        <v>22</v>
      </c>
      <c r="D22" s="49">
        <f>D33+D44</f>
        <v>17496.75</v>
      </c>
      <c r="E22" s="49">
        <f>E33+E44</f>
        <v>17013.32</v>
      </c>
    </row>
    <row r="23" spans="1:5">
      <c r="A23" s="130"/>
      <c r="B23" s="134"/>
      <c r="C23" s="51" t="s">
        <v>5</v>
      </c>
      <c r="D23" s="49">
        <f t="shared" ref="D23:E32" si="2">D34+D45</f>
        <v>17496.75</v>
      </c>
      <c r="E23" s="49">
        <f t="shared" si="2"/>
        <v>17013.32</v>
      </c>
    </row>
    <row r="24" spans="1:5">
      <c r="A24" s="130"/>
      <c r="B24" s="134"/>
      <c r="C24" s="51" t="s">
        <v>29</v>
      </c>
      <c r="D24" s="49">
        <f t="shared" si="2"/>
        <v>0</v>
      </c>
      <c r="E24" s="49">
        <f t="shared" si="2"/>
        <v>0</v>
      </c>
    </row>
    <row r="25" spans="1:5">
      <c r="A25" s="130"/>
      <c r="B25" s="134"/>
      <c r="C25" s="51" t="s">
        <v>6</v>
      </c>
      <c r="D25" s="49">
        <f t="shared" si="2"/>
        <v>0</v>
      </c>
      <c r="E25" s="49">
        <f t="shared" si="2"/>
        <v>0</v>
      </c>
    </row>
    <row r="26" spans="1:5">
      <c r="A26" s="130"/>
      <c r="B26" s="134"/>
      <c r="C26" s="51" t="s">
        <v>26</v>
      </c>
      <c r="D26" s="49"/>
      <c r="E26" s="49"/>
    </row>
    <row r="27" spans="1:5">
      <c r="A27" s="131"/>
      <c r="B27" s="135"/>
      <c r="C27" s="51" t="s">
        <v>27</v>
      </c>
      <c r="D27" s="49">
        <f t="shared" si="2"/>
        <v>17474.75</v>
      </c>
      <c r="E27" s="49">
        <f t="shared" ref="E27:E32" si="3">E38+E49</f>
        <v>16991.32</v>
      </c>
    </row>
    <row r="28" spans="1:5">
      <c r="A28" s="131"/>
      <c r="B28" s="135"/>
      <c r="C28" s="51" t="s">
        <v>57</v>
      </c>
      <c r="D28" s="49">
        <f t="shared" si="2"/>
        <v>0</v>
      </c>
      <c r="E28" s="49">
        <f t="shared" si="3"/>
        <v>0</v>
      </c>
    </row>
    <row r="29" spans="1:5">
      <c r="A29" s="131"/>
      <c r="B29" s="135"/>
      <c r="C29" s="51" t="s">
        <v>28</v>
      </c>
      <c r="D29" s="49">
        <f t="shared" si="2"/>
        <v>22</v>
      </c>
      <c r="E29" s="49">
        <f t="shared" si="3"/>
        <v>22</v>
      </c>
    </row>
    <row r="30" spans="1:5">
      <c r="A30" s="131"/>
      <c r="B30" s="135"/>
      <c r="C30" s="51" t="s">
        <v>58</v>
      </c>
      <c r="D30" s="49">
        <f t="shared" si="2"/>
        <v>22</v>
      </c>
      <c r="E30" s="49">
        <f t="shared" si="3"/>
        <v>22</v>
      </c>
    </row>
    <row r="31" spans="1:5">
      <c r="A31" s="131"/>
      <c r="B31" s="135"/>
      <c r="C31" s="51" t="s">
        <v>30</v>
      </c>
      <c r="D31" s="49">
        <f t="shared" si="2"/>
        <v>0</v>
      </c>
      <c r="E31" s="49">
        <f t="shared" si="3"/>
        <v>0</v>
      </c>
    </row>
    <row r="32" spans="1:5" ht="16.5" customHeight="1">
      <c r="A32" s="132"/>
      <c r="B32" s="136"/>
      <c r="C32" s="51" t="s">
        <v>51</v>
      </c>
      <c r="D32" s="49">
        <f t="shared" si="2"/>
        <v>0</v>
      </c>
      <c r="E32" s="49">
        <f t="shared" si="3"/>
        <v>0</v>
      </c>
    </row>
    <row r="33" spans="1:5">
      <c r="A33" s="126" t="s">
        <v>1</v>
      </c>
      <c r="B33" s="126" t="s">
        <v>87</v>
      </c>
      <c r="C33" s="53" t="s">
        <v>22</v>
      </c>
      <c r="D33" s="57">
        <f>D34+D35+D36+D42</f>
        <v>22</v>
      </c>
      <c r="E33" s="57">
        <f>E34+E35+E36+E42</f>
        <v>22</v>
      </c>
    </row>
    <row r="34" spans="1:5">
      <c r="A34" s="127"/>
      <c r="B34" s="127"/>
      <c r="C34" s="53" t="s">
        <v>5</v>
      </c>
      <c r="D34" s="57">
        <v>22</v>
      </c>
      <c r="E34" s="58">
        <v>22</v>
      </c>
    </row>
    <row r="35" spans="1:5">
      <c r="A35" s="127"/>
      <c r="B35" s="127"/>
      <c r="C35" s="53" t="s">
        <v>29</v>
      </c>
      <c r="D35" s="57">
        <v>0</v>
      </c>
      <c r="E35" s="58">
        <v>0</v>
      </c>
    </row>
    <row r="36" spans="1:5">
      <c r="A36" s="127"/>
      <c r="B36" s="127"/>
      <c r="C36" s="53" t="s">
        <v>6</v>
      </c>
      <c r="D36" s="57">
        <v>0</v>
      </c>
      <c r="E36" s="58">
        <v>0</v>
      </c>
    </row>
    <row r="37" spans="1:5">
      <c r="A37" s="127"/>
      <c r="B37" s="127"/>
      <c r="C37" s="53" t="s">
        <v>26</v>
      </c>
      <c r="D37" s="26"/>
      <c r="E37" s="60"/>
    </row>
    <row r="38" spans="1:5">
      <c r="A38" s="127"/>
      <c r="B38" s="127"/>
      <c r="C38" s="53" t="s">
        <v>27</v>
      </c>
      <c r="D38" s="57">
        <v>0</v>
      </c>
      <c r="E38" s="58">
        <v>0</v>
      </c>
    </row>
    <row r="39" spans="1:5">
      <c r="A39" s="127"/>
      <c r="B39" s="127"/>
      <c r="C39" s="53" t="s">
        <v>58</v>
      </c>
      <c r="D39" s="57">
        <v>0</v>
      </c>
      <c r="E39" s="58">
        <v>0</v>
      </c>
    </row>
    <row r="40" spans="1:5">
      <c r="A40" s="127"/>
      <c r="B40" s="127"/>
      <c r="C40" s="53" t="s">
        <v>28</v>
      </c>
      <c r="D40" s="57">
        <v>22</v>
      </c>
      <c r="E40" s="58">
        <v>22</v>
      </c>
    </row>
    <row r="41" spans="1:5">
      <c r="A41" s="127"/>
      <c r="B41" s="127"/>
      <c r="C41" s="53" t="s">
        <v>58</v>
      </c>
      <c r="D41" s="57">
        <v>22</v>
      </c>
      <c r="E41" s="58">
        <v>22</v>
      </c>
    </row>
    <row r="42" spans="1:5">
      <c r="A42" s="127"/>
      <c r="B42" s="127"/>
      <c r="C42" s="53" t="s">
        <v>30</v>
      </c>
      <c r="D42" s="57">
        <v>0</v>
      </c>
      <c r="E42" s="58">
        <v>0</v>
      </c>
    </row>
    <row r="43" spans="1:5">
      <c r="A43" s="128"/>
      <c r="B43" s="128"/>
      <c r="C43" s="53" t="s">
        <v>51</v>
      </c>
      <c r="D43" s="59">
        <v>0</v>
      </c>
      <c r="E43" s="59">
        <v>0</v>
      </c>
    </row>
    <row r="44" spans="1:5">
      <c r="A44" s="126" t="s">
        <v>2</v>
      </c>
      <c r="B44" s="126" t="s">
        <v>42</v>
      </c>
      <c r="C44" s="53" t="s">
        <v>22</v>
      </c>
      <c r="D44" s="57">
        <f>D45+D46+D47+D53</f>
        <v>17474.75</v>
      </c>
      <c r="E44" s="57">
        <f>E45+E46+E47+E53</f>
        <v>16991.32</v>
      </c>
    </row>
    <row r="45" spans="1:5">
      <c r="A45" s="127"/>
      <c r="B45" s="127"/>
      <c r="C45" s="53" t="s">
        <v>5</v>
      </c>
      <c r="D45" s="57">
        <v>17474.75</v>
      </c>
      <c r="E45" s="58">
        <v>16991.32</v>
      </c>
    </row>
    <row r="46" spans="1:5">
      <c r="A46" s="127"/>
      <c r="B46" s="127"/>
      <c r="C46" s="53" t="s">
        <v>29</v>
      </c>
      <c r="D46" s="57">
        <v>0</v>
      </c>
      <c r="E46" s="58">
        <v>0</v>
      </c>
    </row>
    <row r="47" spans="1:5">
      <c r="A47" s="127"/>
      <c r="B47" s="127"/>
      <c r="C47" s="53" t="s">
        <v>6</v>
      </c>
      <c r="D47" s="57">
        <v>0</v>
      </c>
      <c r="E47" s="58">
        <v>0</v>
      </c>
    </row>
    <row r="48" spans="1:5">
      <c r="A48" s="127"/>
      <c r="B48" s="127"/>
      <c r="C48" s="53" t="s">
        <v>26</v>
      </c>
      <c r="D48" s="26"/>
      <c r="E48" s="60"/>
    </row>
    <row r="49" spans="1:5">
      <c r="A49" s="127"/>
      <c r="B49" s="127"/>
      <c r="C49" s="53" t="s">
        <v>27</v>
      </c>
      <c r="D49" s="57">
        <v>17474.75</v>
      </c>
      <c r="E49" s="58">
        <v>16991.32</v>
      </c>
    </row>
    <row r="50" spans="1:5">
      <c r="A50" s="127"/>
      <c r="B50" s="127"/>
      <c r="C50" s="53" t="s">
        <v>58</v>
      </c>
      <c r="D50" s="57">
        <v>0</v>
      </c>
      <c r="E50" s="58">
        <v>0</v>
      </c>
    </row>
    <row r="51" spans="1:5">
      <c r="A51" s="127"/>
      <c r="B51" s="127"/>
      <c r="C51" s="53" t="s">
        <v>28</v>
      </c>
      <c r="D51" s="57">
        <v>0</v>
      </c>
      <c r="E51" s="58">
        <v>0</v>
      </c>
    </row>
    <row r="52" spans="1:5">
      <c r="A52" s="127"/>
      <c r="B52" s="127"/>
      <c r="C52" s="53" t="s">
        <v>58</v>
      </c>
      <c r="D52" s="57">
        <v>0</v>
      </c>
      <c r="E52" s="58">
        <v>0</v>
      </c>
    </row>
    <row r="53" spans="1:5">
      <c r="A53" s="127"/>
      <c r="B53" s="127"/>
      <c r="C53" s="53" t="s">
        <v>30</v>
      </c>
      <c r="D53" s="57">
        <v>0</v>
      </c>
      <c r="E53" s="58">
        <v>0</v>
      </c>
    </row>
    <row r="54" spans="1:5">
      <c r="A54" s="128"/>
      <c r="B54" s="128"/>
      <c r="C54" s="53" t="s">
        <v>51</v>
      </c>
      <c r="D54" s="59">
        <v>0</v>
      </c>
      <c r="E54" s="59">
        <v>0</v>
      </c>
    </row>
    <row r="55" spans="1:5" ht="15.75" customHeight="1">
      <c r="A55" s="129" t="s">
        <v>24</v>
      </c>
      <c r="B55" s="133" t="s">
        <v>96</v>
      </c>
      <c r="C55" s="51" t="s">
        <v>22</v>
      </c>
      <c r="D55" s="82">
        <f>D56+D57+D58+D64</f>
        <v>539526.61</v>
      </c>
      <c r="E55" s="82" t="e">
        <f>E56+E57+E58+E64</f>
        <v>#REF!</v>
      </c>
    </row>
    <row r="56" spans="1:5">
      <c r="A56" s="130"/>
      <c r="B56" s="134"/>
      <c r="C56" s="51" t="s">
        <v>5</v>
      </c>
      <c r="D56" s="82">
        <f>D67+D78+D89+D100</f>
        <v>60095.75</v>
      </c>
      <c r="E56" s="82">
        <f>E67+E78+E89+E100</f>
        <v>50746.060000000005</v>
      </c>
    </row>
    <row r="57" spans="1:5">
      <c r="A57" s="130"/>
      <c r="B57" s="134"/>
      <c r="C57" s="51" t="s">
        <v>29</v>
      </c>
      <c r="D57" s="82">
        <f t="shared" ref="D57:E57" si="4">D68+D79+D90+D101</f>
        <v>0</v>
      </c>
      <c r="E57" s="82" t="e">
        <f t="shared" si="4"/>
        <v>#REF!</v>
      </c>
    </row>
    <row r="58" spans="1:5">
      <c r="A58" s="130"/>
      <c r="B58" s="134"/>
      <c r="C58" s="51" t="s">
        <v>6</v>
      </c>
      <c r="D58" s="82">
        <f t="shared" ref="D58:E58" si="5">D69+D80+D91+D102</f>
        <v>479430.86</v>
      </c>
      <c r="E58" s="82">
        <f t="shared" si="5"/>
        <v>471679.51</v>
      </c>
    </row>
    <row r="59" spans="1:5">
      <c r="A59" s="130"/>
      <c r="B59" s="134"/>
      <c r="C59" s="51" t="s">
        <v>26</v>
      </c>
      <c r="D59" s="82"/>
      <c r="E59" s="82"/>
    </row>
    <row r="60" spans="1:5">
      <c r="A60" s="131"/>
      <c r="B60" s="135"/>
      <c r="C60" s="51" t="s">
        <v>27</v>
      </c>
      <c r="D60" s="82">
        <f t="shared" ref="D60:E60" si="6">D71+D82+D93+D104</f>
        <v>539526.61</v>
      </c>
      <c r="E60" s="82">
        <f t="shared" si="6"/>
        <v>522425.56999999995</v>
      </c>
    </row>
    <row r="61" spans="1:5">
      <c r="A61" s="131"/>
      <c r="B61" s="135"/>
      <c r="C61" s="51" t="s">
        <v>57</v>
      </c>
      <c r="D61" s="82">
        <f t="shared" ref="D61:E61" si="7">D72+D83+D94+D105</f>
        <v>0</v>
      </c>
      <c r="E61" s="82">
        <f t="shared" si="7"/>
        <v>0</v>
      </c>
    </row>
    <row r="62" spans="1:5">
      <c r="A62" s="131"/>
      <c r="B62" s="135"/>
      <c r="C62" s="51" t="s">
        <v>28</v>
      </c>
      <c r="D62" s="82">
        <f t="shared" ref="D62:E62" si="8">D73+D84+D95+D106</f>
        <v>0</v>
      </c>
      <c r="E62" s="82">
        <f t="shared" si="8"/>
        <v>0</v>
      </c>
    </row>
    <row r="63" spans="1:5">
      <c r="A63" s="131"/>
      <c r="B63" s="135"/>
      <c r="C63" s="51" t="s">
        <v>57</v>
      </c>
      <c r="D63" s="82">
        <f t="shared" ref="D63:E63" si="9">D74+D85+D96+D107</f>
        <v>0</v>
      </c>
      <c r="E63" s="82">
        <f t="shared" si="9"/>
        <v>0</v>
      </c>
    </row>
    <row r="64" spans="1:5">
      <c r="A64" s="131"/>
      <c r="B64" s="135"/>
      <c r="C64" s="51" t="s">
        <v>30</v>
      </c>
      <c r="D64" s="82">
        <f t="shared" ref="D64:E64" si="10">D75+D86+D97+D108</f>
        <v>0</v>
      </c>
      <c r="E64" s="82">
        <f t="shared" si="10"/>
        <v>0</v>
      </c>
    </row>
    <row r="65" spans="1:5" ht="16.5" customHeight="1">
      <c r="A65" s="132"/>
      <c r="B65" s="136"/>
      <c r="C65" s="51" t="s">
        <v>51</v>
      </c>
      <c r="D65" s="82">
        <f t="shared" ref="D65:E65" si="11">D76+D87+D98+D109</f>
        <v>0</v>
      </c>
      <c r="E65" s="82">
        <f t="shared" si="11"/>
        <v>0</v>
      </c>
    </row>
    <row r="66" spans="1:5">
      <c r="A66" s="126" t="s">
        <v>31</v>
      </c>
      <c r="B66" s="126" t="s">
        <v>43</v>
      </c>
      <c r="C66" s="53" t="s">
        <v>22</v>
      </c>
      <c r="D66" s="57">
        <f>D67+D68+D69+D75</f>
        <v>505835.98</v>
      </c>
      <c r="E66" s="57" t="e">
        <f>E67+E68+E69+E75</f>
        <v>#REF!</v>
      </c>
    </row>
    <row r="67" spans="1:5">
      <c r="A67" s="127"/>
      <c r="B67" s="127"/>
      <c r="C67" s="53" t="s">
        <v>5</v>
      </c>
      <c r="D67" s="57">
        <v>39667.11</v>
      </c>
      <c r="E67" s="36">
        <v>35546.160000000003</v>
      </c>
    </row>
    <row r="68" spans="1:5">
      <c r="A68" s="127"/>
      <c r="B68" s="127"/>
      <c r="C68" s="53" t="s">
        <v>29</v>
      </c>
      <c r="D68" s="57">
        <v>0</v>
      </c>
      <c r="E68" s="52" t="e">
        <f>E101+#REF!</f>
        <v>#REF!</v>
      </c>
    </row>
    <row r="69" spans="1:5">
      <c r="A69" s="127"/>
      <c r="B69" s="127"/>
      <c r="C69" s="53" t="s">
        <v>6</v>
      </c>
      <c r="D69" s="57">
        <v>466168.87</v>
      </c>
      <c r="E69" s="52">
        <v>458417.52</v>
      </c>
    </row>
    <row r="70" spans="1:5">
      <c r="A70" s="127"/>
      <c r="B70" s="127"/>
      <c r="C70" s="53" t="s">
        <v>26</v>
      </c>
      <c r="D70" s="26"/>
      <c r="E70" s="60"/>
    </row>
    <row r="71" spans="1:5">
      <c r="A71" s="127"/>
      <c r="B71" s="127"/>
      <c r="C71" s="53" t="s">
        <v>27</v>
      </c>
      <c r="D71" s="57">
        <v>505835.98</v>
      </c>
      <c r="E71" s="58">
        <v>493963.68</v>
      </c>
    </row>
    <row r="72" spans="1:5">
      <c r="A72" s="127"/>
      <c r="B72" s="127"/>
      <c r="C72" s="53" t="s">
        <v>58</v>
      </c>
      <c r="D72" s="57">
        <v>0</v>
      </c>
      <c r="E72" s="58">
        <v>0</v>
      </c>
    </row>
    <row r="73" spans="1:5">
      <c r="A73" s="127"/>
      <c r="B73" s="127"/>
      <c r="C73" s="53" t="s">
        <v>28</v>
      </c>
      <c r="D73" s="57">
        <v>0</v>
      </c>
      <c r="E73" s="58">
        <v>0</v>
      </c>
    </row>
    <row r="74" spans="1:5">
      <c r="A74" s="127"/>
      <c r="B74" s="127"/>
      <c r="C74" s="53" t="s">
        <v>46</v>
      </c>
      <c r="D74" s="57">
        <v>0</v>
      </c>
      <c r="E74" s="58">
        <v>0</v>
      </c>
    </row>
    <row r="75" spans="1:5">
      <c r="A75" s="127"/>
      <c r="B75" s="127"/>
      <c r="C75" s="53" t="s">
        <v>30</v>
      </c>
      <c r="D75" s="57">
        <v>0</v>
      </c>
      <c r="E75" s="58">
        <v>0</v>
      </c>
    </row>
    <row r="76" spans="1:5">
      <c r="A76" s="128"/>
      <c r="B76" s="128"/>
      <c r="C76" s="53" t="s">
        <v>51</v>
      </c>
      <c r="D76" s="59">
        <v>0</v>
      </c>
      <c r="E76" s="59">
        <v>0</v>
      </c>
    </row>
    <row r="77" spans="1:5">
      <c r="A77" s="126" t="s">
        <v>32</v>
      </c>
      <c r="B77" s="126" t="s">
        <v>76</v>
      </c>
      <c r="C77" s="53" t="s">
        <v>22</v>
      </c>
      <c r="D77" s="57">
        <f>D78+D79+D80+D86</f>
        <v>5975</v>
      </c>
      <c r="E77" s="57">
        <f>E78+E79+E80+E86</f>
        <v>3356.69</v>
      </c>
    </row>
    <row r="78" spans="1:5">
      <c r="A78" s="127"/>
      <c r="B78" s="127"/>
      <c r="C78" s="53" t="s">
        <v>5</v>
      </c>
      <c r="D78" s="57">
        <v>5975</v>
      </c>
      <c r="E78" s="58">
        <v>3356.69</v>
      </c>
    </row>
    <row r="79" spans="1:5">
      <c r="A79" s="127"/>
      <c r="B79" s="127"/>
      <c r="C79" s="53" t="s">
        <v>29</v>
      </c>
      <c r="D79" s="57">
        <v>0</v>
      </c>
      <c r="E79" s="58">
        <v>0</v>
      </c>
    </row>
    <row r="80" spans="1:5">
      <c r="A80" s="127"/>
      <c r="B80" s="127"/>
      <c r="C80" s="53" t="s">
        <v>6</v>
      </c>
      <c r="D80" s="57">
        <v>0</v>
      </c>
      <c r="E80" s="58">
        <v>0</v>
      </c>
    </row>
    <row r="81" spans="1:5">
      <c r="A81" s="127"/>
      <c r="B81" s="127"/>
      <c r="C81" s="53" t="s">
        <v>26</v>
      </c>
      <c r="D81" s="26"/>
      <c r="E81" s="60"/>
    </row>
    <row r="82" spans="1:5">
      <c r="A82" s="127"/>
      <c r="B82" s="127"/>
      <c r="C82" s="53" t="s">
        <v>27</v>
      </c>
      <c r="D82" s="57">
        <v>5975</v>
      </c>
      <c r="E82" s="58">
        <v>3356.69</v>
      </c>
    </row>
    <row r="83" spans="1:5">
      <c r="A83" s="127"/>
      <c r="B83" s="127"/>
      <c r="C83" s="53" t="s">
        <v>58</v>
      </c>
      <c r="D83" s="57">
        <v>0</v>
      </c>
      <c r="E83" s="58">
        <v>0</v>
      </c>
    </row>
    <row r="84" spans="1:5">
      <c r="A84" s="127"/>
      <c r="B84" s="127"/>
      <c r="C84" s="53" t="s">
        <v>28</v>
      </c>
      <c r="D84" s="57">
        <v>0</v>
      </c>
      <c r="E84" s="58">
        <v>0</v>
      </c>
    </row>
    <row r="85" spans="1:5">
      <c r="A85" s="127"/>
      <c r="B85" s="127"/>
      <c r="C85" s="53" t="s">
        <v>46</v>
      </c>
      <c r="D85" s="57">
        <v>0</v>
      </c>
      <c r="E85" s="58">
        <v>0</v>
      </c>
    </row>
    <row r="86" spans="1:5">
      <c r="A86" s="127"/>
      <c r="B86" s="127"/>
      <c r="C86" s="53" t="s">
        <v>30</v>
      </c>
      <c r="D86" s="57">
        <v>0</v>
      </c>
      <c r="E86" s="58">
        <v>0</v>
      </c>
    </row>
    <row r="87" spans="1:5">
      <c r="A87" s="128"/>
      <c r="B87" s="128"/>
      <c r="C87" s="53" t="s">
        <v>51</v>
      </c>
      <c r="D87" s="59">
        <v>0</v>
      </c>
      <c r="E87" s="59">
        <v>0</v>
      </c>
    </row>
    <row r="88" spans="1:5">
      <c r="A88" s="126" t="s">
        <v>225</v>
      </c>
      <c r="B88" s="126" t="s">
        <v>90</v>
      </c>
      <c r="C88" s="53" t="s">
        <v>22</v>
      </c>
      <c r="D88" s="57">
        <f>D89+D90+D91+D97</f>
        <v>7264.91</v>
      </c>
      <c r="E88" s="57">
        <f>E89+E90+E91+E97</f>
        <v>7264.91</v>
      </c>
    </row>
    <row r="89" spans="1:5">
      <c r="A89" s="127"/>
      <c r="B89" s="127"/>
      <c r="C89" s="53" t="s">
        <v>5</v>
      </c>
      <c r="D89" s="57">
        <v>363.25</v>
      </c>
      <c r="E89" s="58">
        <v>363.25</v>
      </c>
    </row>
    <row r="90" spans="1:5">
      <c r="A90" s="127"/>
      <c r="B90" s="127"/>
      <c r="C90" s="53" t="s">
        <v>29</v>
      </c>
      <c r="D90" s="57">
        <v>0</v>
      </c>
      <c r="E90" s="58">
        <v>0</v>
      </c>
    </row>
    <row r="91" spans="1:5">
      <c r="A91" s="127"/>
      <c r="B91" s="127"/>
      <c r="C91" s="53" t="s">
        <v>6</v>
      </c>
      <c r="D91" s="57">
        <v>6901.66</v>
      </c>
      <c r="E91" s="58">
        <v>6901.66</v>
      </c>
    </row>
    <row r="92" spans="1:5">
      <c r="A92" s="127"/>
      <c r="B92" s="127"/>
      <c r="C92" s="53" t="s">
        <v>26</v>
      </c>
      <c r="D92" s="28"/>
      <c r="E92" s="31"/>
    </row>
    <row r="93" spans="1:5">
      <c r="A93" s="127"/>
      <c r="B93" s="127"/>
      <c r="C93" s="53" t="s">
        <v>27</v>
      </c>
      <c r="D93" s="57">
        <v>7264.91</v>
      </c>
      <c r="E93" s="58">
        <v>7264.91</v>
      </c>
    </row>
    <row r="94" spans="1:5">
      <c r="A94" s="127"/>
      <c r="B94" s="127"/>
      <c r="C94" s="53" t="s">
        <v>58</v>
      </c>
      <c r="D94" s="57">
        <v>0</v>
      </c>
      <c r="E94" s="58">
        <v>0</v>
      </c>
    </row>
    <row r="95" spans="1:5">
      <c r="A95" s="127"/>
      <c r="B95" s="127"/>
      <c r="C95" s="53" t="s">
        <v>28</v>
      </c>
      <c r="D95" s="57">
        <v>0</v>
      </c>
      <c r="E95" s="58">
        <v>0</v>
      </c>
    </row>
    <row r="96" spans="1:5">
      <c r="A96" s="127"/>
      <c r="B96" s="127"/>
      <c r="C96" s="53" t="s">
        <v>46</v>
      </c>
      <c r="D96" s="57">
        <v>0</v>
      </c>
      <c r="E96" s="58">
        <v>0</v>
      </c>
    </row>
    <row r="97" spans="1:5">
      <c r="A97" s="127"/>
      <c r="B97" s="127"/>
      <c r="C97" s="53" t="s">
        <v>30</v>
      </c>
      <c r="D97" s="57">
        <v>0</v>
      </c>
      <c r="E97" s="58">
        <v>0</v>
      </c>
    </row>
    <row r="98" spans="1:5">
      <c r="A98" s="128"/>
      <c r="B98" s="128"/>
      <c r="C98" s="53" t="s">
        <v>51</v>
      </c>
      <c r="D98" s="59">
        <v>0</v>
      </c>
      <c r="E98" s="59">
        <v>0</v>
      </c>
    </row>
    <row r="99" spans="1:5" ht="15.75" customHeight="1">
      <c r="A99" s="126" t="s">
        <v>226</v>
      </c>
      <c r="B99" s="126" t="s">
        <v>67</v>
      </c>
      <c r="C99" s="53" t="s">
        <v>22</v>
      </c>
      <c r="D99" s="57">
        <f>D100+D101+D102+D108</f>
        <v>20450.72</v>
      </c>
      <c r="E99" s="57">
        <f>E100+E101+E102+E108</f>
        <v>17840.29</v>
      </c>
    </row>
    <row r="100" spans="1:5">
      <c r="A100" s="127"/>
      <c r="B100" s="127"/>
      <c r="C100" s="53" t="s">
        <v>5</v>
      </c>
      <c r="D100" s="57">
        <v>14090.39</v>
      </c>
      <c r="E100" s="58">
        <v>11479.96</v>
      </c>
    </row>
    <row r="101" spans="1:5">
      <c r="A101" s="127"/>
      <c r="B101" s="127"/>
      <c r="C101" s="53" t="s">
        <v>29</v>
      </c>
      <c r="D101" s="57">
        <v>0</v>
      </c>
      <c r="E101" s="58">
        <v>0</v>
      </c>
    </row>
    <row r="102" spans="1:5">
      <c r="A102" s="127"/>
      <c r="B102" s="127"/>
      <c r="C102" s="53" t="s">
        <v>6</v>
      </c>
      <c r="D102" s="57">
        <v>6360.33</v>
      </c>
      <c r="E102" s="58">
        <v>6360.33</v>
      </c>
    </row>
    <row r="103" spans="1:5">
      <c r="A103" s="127"/>
      <c r="B103" s="127"/>
      <c r="C103" s="53" t="s">
        <v>26</v>
      </c>
      <c r="D103" s="28"/>
      <c r="E103" s="31"/>
    </row>
    <row r="104" spans="1:5">
      <c r="A104" s="127"/>
      <c r="B104" s="127"/>
      <c r="C104" s="53" t="s">
        <v>27</v>
      </c>
      <c r="D104" s="57">
        <v>20450.72</v>
      </c>
      <c r="E104" s="58">
        <v>17840.29</v>
      </c>
    </row>
    <row r="105" spans="1:5">
      <c r="A105" s="127"/>
      <c r="B105" s="127"/>
      <c r="C105" s="53" t="s">
        <v>58</v>
      </c>
      <c r="D105" s="57">
        <v>0</v>
      </c>
      <c r="E105" s="58">
        <v>0</v>
      </c>
    </row>
    <row r="106" spans="1:5">
      <c r="A106" s="127"/>
      <c r="B106" s="127"/>
      <c r="C106" s="53" t="s">
        <v>28</v>
      </c>
      <c r="D106" s="57">
        <v>0</v>
      </c>
      <c r="E106" s="58">
        <v>0</v>
      </c>
    </row>
    <row r="107" spans="1:5">
      <c r="A107" s="127"/>
      <c r="B107" s="127"/>
      <c r="C107" s="53" t="s">
        <v>46</v>
      </c>
      <c r="D107" s="57">
        <v>0</v>
      </c>
      <c r="E107" s="58">
        <v>0</v>
      </c>
    </row>
    <row r="108" spans="1:5">
      <c r="A108" s="127"/>
      <c r="B108" s="127"/>
      <c r="C108" s="53" t="s">
        <v>30</v>
      </c>
      <c r="D108" s="57">
        <v>0</v>
      </c>
      <c r="E108" s="58">
        <v>0</v>
      </c>
    </row>
    <row r="109" spans="1:5">
      <c r="A109" s="128"/>
      <c r="B109" s="128"/>
      <c r="C109" s="53" t="s">
        <v>51</v>
      </c>
      <c r="D109" s="59">
        <v>0</v>
      </c>
      <c r="E109" s="59">
        <v>0</v>
      </c>
    </row>
  </sheetData>
  <mergeCells count="21">
    <mergeCell ref="A77:A87"/>
    <mergeCell ref="B77:B87"/>
    <mergeCell ref="A88:A98"/>
    <mergeCell ref="B88:B98"/>
    <mergeCell ref="A11:A21"/>
    <mergeCell ref="B11:B21"/>
    <mergeCell ref="A22:A32"/>
    <mergeCell ref="B22:B32"/>
    <mergeCell ref="A44:A54"/>
    <mergeCell ref="B44:B54"/>
    <mergeCell ref="A55:A65"/>
    <mergeCell ref="B55:B65"/>
    <mergeCell ref="A66:A76"/>
    <mergeCell ref="B66:B76"/>
    <mergeCell ref="A99:A109"/>
    <mergeCell ref="B99:B109"/>
    <mergeCell ref="A33:A43"/>
    <mergeCell ref="B33:B43"/>
    <mergeCell ref="B4:C4"/>
    <mergeCell ref="B5:E5"/>
    <mergeCell ref="B6:E6"/>
  </mergeCells>
  <pageMargins left="0.51181102362204722" right="0.51181102362204722" top="0.55118110236220474" bottom="0.55118110236220474" header="0.31496062992125984" footer="0.31496062992125984"/>
  <pageSetup paperSize="9" scale="6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95"/>
  <sheetViews>
    <sheetView view="pageLayout" topLeftCell="A33" zoomScale="70" zoomScaleNormal="86" zoomScaleSheetLayoutView="86" zoomScalePageLayoutView="70" workbookViewId="0">
      <selection activeCell="B48" sqref="B48"/>
    </sheetView>
  </sheetViews>
  <sheetFormatPr defaultColWidth="9.140625" defaultRowHeight="15.75"/>
  <cols>
    <col min="1" max="1" width="9.85546875" style="1" customWidth="1"/>
    <col min="2" max="2" width="65.42578125" style="1" customWidth="1"/>
    <col min="3" max="3" width="17.85546875" style="1" customWidth="1"/>
    <col min="4" max="4" width="19.140625" style="1" customWidth="1"/>
    <col min="5" max="5" width="25.140625" style="1" customWidth="1"/>
    <col min="6" max="6" width="24.140625" style="1" customWidth="1"/>
    <col min="7" max="7" width="58" style="1" customWidth="1"/>
    <col min="8" max="16384" width="9.140625" style="1"/>
  </cols>
  <sheetData>
    <row r="1" spans="1:7">
      <c r="C1" s="5"/>
    </row>
    <row r="2" spans="1:7">
      <c r="C2" s="5"/>
    </row>
    <row r="3" spans="1:7">
      <c r="C3" s="5"/>
    </row>
    <row r="4" spans="1:7">
      <c r="C4" s="5"/>
      <c r="G4" s="39"/>
    </row>
    <row r="5" spans="1:7">
      <c r="B5" s="170" t="s">
        <v>18</v>
      </c>
      <c r="C5" s="170"/>
      <c r="D5" s="170"/>
      <c r="E5" s="170"/>
      <c r="F5" s="170"/>
      <c r="G5" s="170"/>
    </row>
    <row r="6" spans="1:7" ht="33.75" customHeight="1">
      <c r="B6" s="197" t="s">
        <v>228</v>
      </c>
      <c r="C6" s="198"/>
      <c r="D6" s="198"/>
      <c r="E6" s="198"/>
      <c r="F6" s="198"/>
      <c r="G6" s="198"/>
    </row>
    <row r="7" spans="1:7">
      <c r="B7" s="170"/>
      <c r="C7" s="170"/>
      <c r="D7" s="170"/>
      <c r="E7" s="170"/>
      <c r="F7" s="170"/>
      <c r="G7" s="170"/>
    </row>
    <row r="8" spans="1:7">
      <c r="B8" s="6"/>
      <c r="C8" s="6"/>
      <c r="D8" s="6"/>
      <c r="E8" s="6"/>
      <c r="F8" s="6"/>
      <c r="G8" s="6"/>
    </row>
    <row r="9" spans="1:7" ht="9" customHeight="1"/>
    <row r="10" spans="1:7" ht="30.75" customHeight="1">
      <c r="A10" s="177" t="s">
        <v>7</v>
      </c>
      <c r="B10" s="172" t="s">
        <v>54</v>
      </c>
      <c r="C10" s="172" t="s">
        <v>19</v>
      </c>
      <c r="D10" s="171" t="s">
        <v>25</v>
      </c>
      <c r="E10" s="168"/>
      <c r="F10" s="169"/>
      <c r="G10" s="172" t="s">
        <v>55</v>
      </c>
    </row>
    <row r="11" spans="1:7" ht="15.75" customHeight="1">
      <c r="A11" s="178"/>
      <c r="B11" s="173"/>
      <c r="C11" s="173"/>
      <c r="D11" s="172">
        <v>2023</v>
      </c>
      <c r="E11" s="175" t="s">
        <v>97</v>
      </c>
      <c r="F11" s="176"/>
      <c r="G11" s="173"/>
    </row>
    <row r="12" spans="1:7" ht="32.25" customHeight="1">
      <c r="A12" s="179"/>
      <c r="B12" s="174"/>
      <c r="C12" s="174"/>
      <c r="D12" s="174"/>
      <c r="E12" s="83" t="s">
        <v>11</v>
      </c>
      <c r="F12" s="84" t="s">
        <v>98</v>
      </c>
      <c r="G12" s="174"/>
    </row>
    <row r="13" spans="1:7" ht="16.5" customHeight="1">
      <c r="A13" s="85">
        <v>1</v>
      </c>
      <c r="B13" s="85">
        <v>2</v>
      </c>
      <c r="C13" s="85">
        <v>3</v>
      </c>
      <c r="D13" s="85">
        <v>4</v>
      </c>
      <c r="E13" s="20">
        <v>5</v>
      </c>
      <c r="F13" s="81">
        <v>6</v>
      </c>
      <c r="G13" s="81">
        <v>7</v>
      </c>
    </row>
    <row r="14" spans="1:7" ht="18" customHeight="1">
      <c r="A14" s="164" t="s">
        <v>86</v>
      </c>
      <c r="B14" s="165"/>
      <c r="C14" s="165"/>
      <c r="D14" s="165"/>
      <c r="E14" s="165"/>
      <c r="F14" s="165"/>
      <c r="G14" s="166"/>
    </row>
    <row r="15" spans="1:7" ht="17.25" customHeight="1">
      <c r="A15" s="159" t="s">
        <v>100</v>
      </c>
      <c r="B15" s="159"/>
      <c r="C15" s="159"/>
      <c r="D15" s="159"/>
      <c r="E15" s="159"/>
      <c r="F15" s="159"/>
      <c r="G15" s="159"/>
    </row>
    <row r="16" spans="1:7" ht="40.5" customHeight="1">
      <c r="A16" s="9"/>
      <c r="B16" s="18" t="s">
        <v>101</v>
      </c>
      <c r="C16" s="97" t="s">
        <v>13</v>
      </c>
      <c r="D16" s="46">
        <v>6</v>
      </c>
      <c r="E16" s="46">
        <v>20</v>
      </c>
      <c r="F16" s="46">
        <v>12</v>
      </c>
      <c r="G16" s="45" t="s">
        <v>160</v>
      </c>
    </row>
    <row r="17" spans="1:7" ht="16.5" customHeight="1">
      <c r="A17" s="167" t="s">
        <v>102</v>
      </c>
      <c r="B17" s="184"/>
      <c r="C17" s="184"/>
      <c r="D17" s="184"/>
      <c r="E17" s="184"/>
      <c r="F17" s="184"/>
      <c r="G17" s="185"/>
    </row>
    <row r="18" spans="1:7" ht="16.5" customHeight="1">
      <c r="A18" s="153" t="s">
        <v>35</v>
      </c>
      <c r="B18" s="154"/>
      <c r="C18" s="154"/>
      <c r="D18" s="154"/>
      <c r="E18" s="154"/>
      <c r="F18" s="154"/>
      <c r="G18" s="155"/>
    </row>
    <row r="19" spans="1:7" ht="30.75" customHeight="1">
      <c r="A19" s="117" t="s">
        <v>1</v>
      </c>
      <c r="B19" s="18" t="s">
        <v>69</v>
      </c>
      <c r="C19" s="97" t="s">
        <v>12</v>
      </c>
      <c r="D19" s="43">
        <v>106</v>
      </c>
      <c r="E19" s="43">
        <v>102</v>
      </c>
      <c r="F19" s="43">
        <v>102</v>
      </c>
      <c r="G19" s="7"/>
    </row>
    <row r="20" spans="1:7" ht="17.25" customHeight="1">
      <c r="A20" s="148" t="s">
        <v>36</v>
      </c>
      <c r="B20" s="149"/>
      <c r="C20" s="149"/>
      <c r="D20" s="149"/>
      <c r="E20" s="149"/>
      <c r="F20" s="149"/>
      <c r="G20" s="150"/>
    </row>
    <row r="21" spans="1:7" ht="39.75" customHeight="1">
      <c r="A21" s="117" t="s">
        <v>2</v>
      </c>
      <c r="B21" s="18" t="s">
        <v>62</v>
      </c>
      <c r="C21" s="97" t="s">
        <v>12</v>
      </c>
      <c r="D21" s="43">
        <v>112</v>
      </c>
      <c r="E21" s="43">
        <v>104</v>
      </c>
      <c r="F21" s="43">
        <v>104</v>
      </c>
      <c r="G21" s="7"/>
    </row>
    <row r="22" spans="1:7" ht="16.5" customHeight="1">
      <c r="A22" s="153" t="s">
        <v>103</v>
      </c>
      <c r="B22" s="154"/>
      <c r="C22" s="154"/>
      <c r="D22" s="154"/>
      <c r="E22" s="154"/>
      <c r="F22" s="154"/>
      <c r="G22" s="155"/>
    </row>
    <row r="23" spans="1:7" ht="18.75" customHeight="1">
      <c r="A23" s="117" t="s">
        <v>23</v>
      </c>
      <c r="B23" s="92" t="s">
        <v>37</v>
      </c>
      <c r="C23" s="97" t="s">
        <v>13</v>
      </c>
      <c r="D23" s="46">
        <v>171</v>
      </c>
      <c r="E23" s="46">
        <v>72</v>
      </c>
      <c r="F23" s="46">
        <v>72</v>
      </c>
      <c r="G23" s="40"/>
    </row>
    <row r="24" spans="1:7" ht="24" customHeight="1">
      <c r="A24" s="91" t="s">
        <v>229</v>
      </c>
      <c r="B24" s="18" t="s">
        <v>38</v>
      </c>
      <c r="C24" s="97" t="s">
        <v>13</v>
      </c>
      <c r="D24" s="46">
        <v>2</v>
      </c>
      <c r="E24" s="46">
        <v>2</v>
      </c>
      <c r="F24" s="46">
        <v>2</v>
      </c>
      <c r="G24" s="7"/>
    </row>
    <row r="25" spans="1:7" ht="42" customHeight="1">
      <c r="A25" s="100" t="s">
        <v>230</v>
      </c>
      <c r="B25" s="99" t="s">
        <v>63</v>
      </c>
      <c r="C25" s="98" t="s">
        <v>12</v>
      </c>
      <c r="D25" s="43">
        <v>11.4</v>
      </c>
      <c r="E25" s="43">
        <v>15</v>
      </c>
      <c r="F25" s="43">
        <v>15</v>
      </c>
      <c r="G25" s="69"/>
    </row>
    <row r="26" spans="1:7" ht="18.75" customHeight="1">
      <c r="A26" s="156" t="s">
        <v>104</v>
      </c>
      <c r="B26" s="157"/>
      <c r="C26" s="157"/>
      <c r="D26" s="157"/>
      <c r="E26" s="157"/>
      <c r="F26" s="157"/>
      <c r="G26" s="158"/>
    </row>
    <row r="27" spans="1:7" ht="58.5" customHeight="1">
      <c r="A27" s="101" t="s">
        <v>231</v>
      </c>
      <c r="B27" s="18" t="s">
        <v>105</v>
      </c>
      <c r="C27" s="16" t="s">
        <v>12</v>
      </c>
      <c r="D27" s="59">
        <v>100</v>
      </c>
      <c r="E27" s="59">
        <v>100</v>
      </c>
      <c r="F27" s="59">
        <v>100</v>
      </c>
      <c r="G27" s="44"/>
    </row>
    <row r="28" spans="1:7" ht="20.25" customHeight="1">
      <c r="A28" s="161" t="s">
        <v>106</v>
      </c>
      <c r="B28" s="161"/>
      <c r="C28" s="161"/>
      <c r="D28" s="161"/>
      <c r="E28" s="161"/>
      <c r="F28" s="161"/>
      <c r="G28" s="161"/>
    </row>
    <row r="29" spans="1:7" ht="58.5" customHeight="1">
      <c r="A29" s="11"/>
      <c r="B29" s="18" t="s">
        <v>39</v>
      </c>
      <c r="C29" s="97" t="s">
        <v>12</v>
      </c>
      <c r="D29" s="43">
        <v>70.72</v>
      </c>
      <c r="E29" s="43">
        <v>31.2</v>
      </c>
      <c r="F29" s="43">
        <v>31.2</v>
      </c>
      <c r="G29" s="7"/>
    </row>
    <row r="30" spans="1:7" ht="65.25" customHeight="1">
      <c r="A30" s="11"/>
      <c r="B30" s="18" t="s">
        <v>107</v>
      </c>
      <c r="C30" s="97" t="s">
        <v>12</v>
      </c>
      <c r="D30" s="43">
        <v>3.42</v>
      </c>
      <c r="E30" s="43">
        <v>3.42</v>
      </c>
      <c r="F30" s="43">
        <v>3.42</v>
      </c>
      <c r="G30" s="44"/>
    </row>
    <row r="31" spans="1:7" ht="17.25" customHeight="1">
      <c r="A31" s="148" t="s">
        <v>108</v>
      </c>
      <c r="B31" s="149"/>
      <c r="C31" s="149"/>
      <c r="D31" s="149"/>
      <c r="E31" s="149"/>
      <c r="F31" s="149"/>
      <c r="G31" s="150"/>
    </row>
    <row r="32" spans="1:7" ht="35.25" customHeight="1">
      <c r="A32" s="160" t="s">
        <v>109</v>
      </c>
      <c r="B32" s="180"/>
      <c r="C32" s="180"/>
      <c r="D32" s="180"/>
      <c r="E32" s="180"/>
      <c r="F32" s="180"/>
      <c r="G32" s="181"/>
    </row>
    <row r="33" spans="1:7" ht="42.75" customHeight="1">
      <c r="A33" s="91" t="s">
        <v>31</v>
      </c>
      <c r="B33" s="18" t="s">
        <v>110</v>
      </c>
      <c r="C33" s="97" t="s">
        <v>33</v>
      </c>
      <c r="D33" s="43">
        <v>13</v>
      </c>
      <c r="E33" s="102">
        <v>23.093</v>
      </c>
      <c r="F33" s="102">
        <v>23.093</v>
      </c>
      <c r="G33" s="9"/>
    </row>
    <row r="34" spans="1:7" ht="30.75" customHeight="1">
      <c r="A34" s="91" t="s">
        <v>32</v>
      </c>
      <c r="B34" s="18" t="s">
        <v>111</v>
      </c>
      <c r="C34" s="97" t="s">
        <v>33</v>
      </c>
      <c r="D34" s="43">
        <v>0.12</v>
      </c>
      <c r="E34" s="43">
        <v>0</v>
      </c>
      <c r="F34" s="43">
        <v>0</v>
      </c>
      <c r="G34" s="10"/>
    </row>
    <row r="35" spans="1:7" ht="77.25" customHeight="1">
      <c r="A35" s="91" t="s">
        <v>225</v>
      </c>
      <c r="B35" s="18" t="s">
        <v>64</v>
      </c>
      <c r="C35" s="91" t="s">
        <v>12</v>
      </c>
      <c r="D35" s="103">
        <v>94.7</v>
      </c>
      <c r="E35" s="43">
        <v>100</v>
      </c>
      <c r="F35" s="43">
        <v>94.4</v>
      </c>
      <c r="G35" s="112" t="s">
        <v>221</v>
      </c>
    </row>
    <row r="36" spans="1:7" ht="43.5" customHeight="1">
      <c r="A36" s="91" t="s">
        <v>226</v>
      </c>
      <c r="B36" s="18" t="s">
        <v>78</v>
      </c>
      <c r="C36" s="91" t="s">
        <v>12</v>
      </c>
      <c r="D36" s="103">
        <v>0</v>
      </c>
      <c r="E36" s="43">
        <v>6.1</v>
      </c>
      <c r="F36" s="43">
        <v>0</v>
      </c>
      <c r="G36" s="109" t="s">
        <v>220</v>
      </c>
    </row>
    <row r="37" spans="1:7" ht="29.25" customHeight="1">
      <c r="A37" s="20" t="s">
        <v>232</v>
      </c>
      <c r="B37" s="92" t="s">
        <v>80</v>
      </c>
      <c r="C37" s="20" t="s">
        <v>79</v>
      </c>
      <c r="D37" s="104">
        <v>6</v>
      </c>
      <c r="E37" s="20">
        <v>0</v>
      </c>
      <c r="F37" s="20">
        <v>0</v>
      </c>
      <c r="G37" s="10"/>
    </row>
    <row r="38" spans="1:7" ht="53.25" customHeight="1">
      <c r="A38" s="20" t="s">
        <v>233</v>
      </c>
      <c r="B38" s="96" t="s">
        <v>112</v>
      </c>
      <c r="C38" s="20" t="s">
        <v>33</v>
      </c>
      <c r="D38" s="104" t="s">
        <v>60</v>
      </c>
      <c r="E38" s="20">
        <v>0.28399999999999997</v>
      </c>
      <c r="F38" s="108">
        <v>0.28399999999999997</v>
      </c>
      <c r="G38" s="10"/>
    </row>
    <row r="39" spans="1:7" ht="42" customHeight="1">
      <c r="A39" s="95" t="s">
        <v>234</v>
      </c>
      <c r="B39" s="92" t="s">
        <v>113</v>
      </c>
      <c r="C39" s="95" t="s">
        <v>33</v>
      </c>
      <c r="D39" s="105" t="s">
        <v>60</v>
      </c>
      <c r="E39" s="95">
        <v>1.105</v>
      </c>
      <c r="F39" s="113">
        <v>0</v>
      </c>
      <c r="G39" s="114" t="s">
        <v>213</v>
      </c>
    </row>
    <row r="40" spans="1:7" ht="15" customHeight="1">
      <c r="A40" s="148" t="s">
        <v>114</v>
      </c>
      <c r="B40" s="162"/>
      <c r="C40" s="162"/>
      <c r="D40" s="162"/>
      <c r="E40" s="162"/>
      <c r="F40" s="162"/>
      <c r="G40" s="163"/>
    </row>
    <row r="41" spans="1:7" ht="39.75" customHeight="1">
      <c r="A41" s="91" t="s">
        <v>235</v>
      </c>
      <c r="B41" s="18" t="s">
        <v>115</v>
      </c>
      <c r="C41" s="91" t="s">
        <v>40</v>
      </c>
      <c r="D41" s="106">
        <v>12</v>
      </c>
      <c r="E41" s="46">
        <v>13</v>
      </c>
      <c r="F41" s="46">
        <v>13</v>
      </c>
      <c r="G41" s="10"/>
    </row>
    <row r="42" spans="1:7" ht="39.75" customHeight="1">
      <c r="A42" s="115" t="s">
        <v>236</v>
      </c>
      <c r="B42" s="18" t="s">
        <v>65</v>
      </c>
      <c r="C42" s="97" t="s">
        <v>12</v>
      </c>
      <c r="D42" s="43">
        <v>100</v>
      </c>
      <c r="E42" s="43">
        <v>100</v>
      </c>
      <c r="F42" s="43">
        <v>100</v>
      </c>
      <c r="G42" s="9"/>
    </row>
    <row r="43" spans="1:7" ht="32.25" customHeight="1">
      <c r="A43" s="8"/>
      <c r="B43" s="8"/>
      <c r="C43" s="8"/>
      <c r="D43" s="8"/>
      <c r="E43" s="8"/>
      <c r="F43" s="8"/>
      <c r="G43" s="8"/>
    </row>
    <row r="44" spans="1:7" ht="17.25" customHeight="1"/>
    <row r="45" spans="1:7" ht="45.75" customHeight="1"/>
    <row r="46" spans="1:7" ht="74.25" customHeight="1"/>
    <row r="47" spans="1:7" ht="15.75" customHeight="1"/>
    <row r="48" spans="1:7" ht="32.25" customHeight="1"/>
    <row r="49" ht="32.25" customHeight="1"/>
    <row r="50" ht="32.25" customHeight="1"/>
    <row r="51" ht="22.5" customHeight="1"/>
    <row r="52" ht="48" customHeight="1"/>
    <row r="53" ht="21" customHeight="1"/>
    <row r="54" ht="21.75" customHeight="1"/>
    <row r="55" ht="19.5" customHeight="1"/>
    <row r="56" ht="21.75" customHeight="1"/>
    <row r="57" ht="32.25" customHeight="1"/>
    <row r="58" ht="21.75" customHeight="1"/>
    <row r="59" ht="46.5" customHeight="1"/>
    <row r="60" ht="75.75" customHeight="1"/>
    <row r="61" ht="18" customHeight="1"/>
    <row r="62" ht="15.75" customHeight="1"/>
    <row r="63" ht="47.25" customHeight="1"/>
    <row r="64" ht="18" customHeight="1"/>
    <row r="65" ht="17.25" customHeight="1"/>
    <row r="66" ht="30.75" customHeight="1"/>
    <row r="67" ht="45" customHeight="1"/>
    <row r="68" ht="48" customHeight="1"/>
    <row r="69" ht="46.5" customHeight="1"/>
    <row r="70" ht="45" customHeight="1"/>
    <row r="71" ht="17.25" customHeight="1"/>
    <row r="72" ht="47.25" customHeight="1"/>
    <row r="73" ht="26.25" customHeight="1"/>
    <row r="75" ht="14.25" customHeight="1"/>
    <row r="76" ht="45" customHeight="1"/>
    <row r="77" ht="18" customHeight="1"/>
    <row r="78" ht="18" customHeight="1"/>
    <row r="79" ht="28.5" customHeight="1"/>
    <row r="80" ht="16.5" customHeight="1"/>
    <row r="81" ht="29.25" customHeight="1"/>
    <row r="82" ht="17.25" customHeight="1"/>
    <row r="83" ht="16.5" customHeight="1"/>
    <row r="84" ht="15" customHeight="1"/>
    <row r="85" ht="27.75" customHeight="1"/>
    <row r="86" ht="15" customHeight="1"/>
    <row r="87" ht="43.5" customHeight="1"/>
    <row r="88" ht="17.25" customHeight="1"/>
    <row r="89" ht="61.5" customHeight="1"/>
    <row r="90" ht="62.25" customHeight="1"/>
    <row r="91" ht="15.75" customHeight="1"/>
    <row r="92" ht="30" customHeight="1"/>
    <row r="93" ht="75.75" customHeight="1"/>
    <row r="94" ht="30" customHeight="1"/>
    <row r="95" ht="47.25" customHeight="1"/>
  </sheetData>
  <mergeCells count="21">
    <mergeCell ref="A32:G32"/>
    <mergeCell ref="A17:G17"/>
    <mergeCell ref="B5:G5"/>
    <mergeCell ref="B7:G7"/>
    <mergeCell ref="D10:F10"/>
    <mergeCell ref="G10:G12"/>
    <mergeCell ref="D11:D12"/>
    <mergeCell ref="C10:C12"/>
    <mergeCell ref="E11:F11"/>
    <mergeCell ref="A10:A12"/>
    <mergeCell ref="B10:B12"/>
    <mergeCell ref="B6:G6"/>
    <mergeCell ref="A22:G22"/>
    <mergeCell ref="A18:G18"/>
    <mergeCell ref="A31:G31"/>
    <mergeCell ref="A20:G20"/>
    <mergeCell ref="A14:G14"/>
    <mergeCell ref="A26:G26"/>
    <mergeCell ref="A15:G15"/>
    <mergeCell ref="A28:G28"/>
    <mergeCell ref="A40:G40"/>
  </mergeCells>
  <pageMargins left="0.25" right="0.25" top="0.75" bottom="0.8617424242424242" header="0.3" footer="0.3"/>
  <pageSetup paperSize="9" scale="6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E61"/>
  <sheetViews>
    <sheetView tabSelected="1" view="pageLayout" topLeftCell="A54" zoomScale="70" zoomScalePageLayoutView="70" workbookViewId="0">
      <selection activeCell="A62" sqref="A62"/>
    </sheetView>
  </sheetViews>
  <sheetFormatPr defaultColWidth="9.140625" defaultRowHeight="15.75"/>
  <cols>
    <col min="1" max="1" width="7.5703125" style="1" customWidth="1"/>
    <col min="2" max="2" width="44.28515625" style="1" customWidth="1"/>
    <col min="3" max="3" width="15.7109375" style="1" customWidth="1"/>
    <col min="4" max="4" width="60.140625" style="1" customWidth="1"/>
    <col min="5" max="5" width="100.28515625" style="1" customWidth="1"/>
    <col min="6" max="16384" width="9.140625" style="1"/>
  </cols>
  <sheetData>
    <row r="1" spans="1:5">
      <c r="A1" s="8"/>
      <c r="B1" s="8"/>
      <c r="C1" s="8"/>
      <c r="D1" s="8"/>
      <c r="E1" s="8"/>
    </row>
    <row r="2" spans="1:5">
      <c r="A2" s="143" t="s">
        <v>18</v>
      </c>
      <c r="B2" s="143"/>
      <c r="C2" s="143"/>
      <c r="D2" s="143"/>
      <c r="E2" s="143"/>
    </row>
    <row r="3" spans="1:5" ht="30.75" customHeight="1">
      <c r="A3" s="194" t="s">
        <v>237</v>
      </c>
      <c r="B3" s="194"/>
      <c r="C3" s="194"/>
      <c r="D3" s="194"/>
      <c r="E3" s="194"/>
    </row>
    <row r="4" spans="1:5">
      <c r="A4" s="191"/>
      <c r="B4" s="191"/>
      <c r="C4" s="191"/>
      <c r="D4" s="191"/>
      <c r="E4" s="191"/>
    </row>
    <row r="5" spans="1:5">
      <c r="A5" s="88"/>
      <c r="B5" s="88"/>
      <c r="C5" s="88"/>
      <c r="D5" s="88"/>
      <c r="E5" s="88"/>
    </row>
    <row r="6" spans="1:5">
      <c r="A6" s="89"/>
      <c r="B6" s="89"/>
      <c r="C6" s="89"/>
      <c r="D6" s="89"/>
      <c r="E6" s="89"/>
    </row>
    <row r="7" spans="1:5" ht="69" customHeight="1">
      <c r="A7" s="81" t="s">
        <v>7</v>
      </c>
      <c r="B7" s="90" t="s">
        <v>20</v>
      </c>
      <c r="C7" s="91" t="s">
        <v>56</v>
      </c>
      <c r="D7" s="90" t="s">
        <v>61</v>
      </c>
      <c r="E7" s="90" t="s">
        <v>21</v>
      </c>
    </row>
    <row r="8" spans="1:5" ht="15" customHeight="1">
      <c r="A8" s="15">
        <v>1</v>
      </c>
      <c r="B8" s="16">
        <v>2</v>
      </c>
      <c r="C8" s="16">
        <v>3</v>
      </c>
      <c r="D8" s="16">
        <v>4</v>
      </c>
      <c r="E8" s="16">
        <v>5</v>
      </c>
    </row>
    <row r="9" spans="1:5">
      <c r="A9" s="151" t="s">
        <v>86</v>
      </c>
      <c r="B9" s="152"/>
      <c r="C9" s="152"/>
      <c r="D9" s="152"/>
      <c r="E9" s="152"/>
    </row>
    <row r="10" spans="1:5">
      <c r="A10" s="188" t="s">
        <v>116</v>
      </c>
      <c r="B10" s="189"/>
      <c r="C10" s="189"/>
      <c r="D10" s="189"/>
      <c r="E10" s="190"/>
    </row>
    <row r="11" spans="1:5">
      <c r="A11" s="144" t="s">
        <v>117</v>
      </c>
      <c r="B11" s="186"/>
      <c r="C11" s="186"/>
      <c r="D11" s="186"/>
      <c r="E11" s="187"/>
    </row>
    <row r="12" spans="1:5" ht="18.75" customHeight="1">
      <c r="A12" s="145" t="s">
        <v>47</v>
      </c>
      <c r="B12" s="146"/>
      <c r="C12" s="146"/>
      <c r="D12" s="146"/>
      <c r="E12" s="147"/>
    </row>
    <row r="13" spans="1:5" ht="78.75" customHeight="1">
      <c r="A13" s="20" t="s">
        <v>1</v>
      </c>
      <c r="B13" s="18" t="s">
        <v>48</v>
      </c>
      <c r="C13" s="32"/>
      <c r="D13" s="18" t="s">
        <v>162</v>
      </c>
      <c r="E13" s="18" t="s">
        <v>161</v>
      </c>
    </row>
    <row r="14" spans="1:5" ht="102.75" customHeight="1">
      <c r="A14" s="21"/>
      <c r="B14" s="18" t="s">
        <v>118</v>
      </c>
      <c r="C14" s="93" t="s">
        <v>164</v>
      </c>
      <c r="D14" s="18" t="s">
        <v>163</v>
      </c>
      <c r="E14" s="34"/>
    </row>
    <row r="15" spans="1:5" ht="15" customHeight="1">
      <c r="A15" s="145" t="s">
        <v>36</v>
      </c>
      <c r="B15" s="146"/>
      <c r="C15" s="146"/>
      <c r="D15" s="146"/>
      <c r="E15" s="147"/>
    </row>
    <row r="16" spans="1:5" ht="157.5" customHeight="1">
      <c r="A16" s="20" t="s">
        <v>2</v>
      </c>
      <c r="B16" s="18" t="s">
        <v>119</v>
      </c>
      <c r="C16" s="41"/>
      <c r="D16" s="94" t="s">
        <v>166</v>
      </c>
      <c r="E16" s="18" t="s">
        <v>165</v>
      </c>
    </row>
    <row r="17" spans="1:5" ht="105.75" customHeight="1">
      <c r="A17" s="21"/>
      <c r="B17" s="18" t="s">
        <v>120</v>
      </c>
      <c r="C17" s="93" t="s">
        <v>164</v>
      </c>
      <c r="D17" s="18" t="s">
        <v>167</v>
      </c>
      <c r="E17" s="34"/>
    </row>
    <row r="18" spans="1:5" ht="17.25" customHeight="1">
      <c r="A18" s="145" t="s">
        <v>121</v>
      </c>
      <c r="B18" s="146"/>
      <c r="C18" s="146"/>
      <c r="D18" s="146"/>
      <c r="E18" s="147"/>
    </row>
    <row r="19" spans="1:5" ht="77.25" customHeight="1">
      <c r="A19" s="20" t="s">
        <v>23</v>
      </c>
      <c r="B19" s="18" t="s">
        <v>49</v>
      </c>
      <c r="C19" s="41"/>
      <c r="D19" s="34"/>
      <c r="E19" s="18" t="s">
        <v>168</v>
      </c>
    </row>
    <row r="20" spans="1:5" ht="25.5" customHeight="1">
      <c r="A20" s="21"/>
      <c r="B20" s="18" t="s">
        <v>122</v>
      </c>
      <c r="C20" s="93" t="s">
        <v>169</v>
      </c>
      <c r="D20" s="18" t="s">
        <v>70</v>
      </c>
      <c r="E20" s="34"/>
    </row>
    <row r="21" spans="1:5" ht="26.25" customHeight="1">
      <c r="A21" s="21"/>
      <c r="B21" s="18" t="s">
        <v>123</v>
      </c>
      <c r="C21" s="93" t="s">
        <v>171</v>
      </c>
      <c r="D21" s="18" t="s">
        <v>170</v>
      </c>
      <c r="E21" s="34"/>
    </row>
    <row r="22" spans="1:5" ht="26.25" customHeight="1">
      <c r="A22" s="21"/>
      <c r="B22" s="18" t="s">
        <v>71</v>
      </c>
      <c r="C22" s="93" t="s">
        <v>169</v>
      </c>
      <c r="D22" s="18" t="s">
        <v>72</v>
      </c>
      <c r="E22" s="34"/>
    </row>
    <row r="23" spans="1:5" ht="29.25" customHeight="1">
      <c r="A23" s="21"/>
      <c r="B23" s="18" t="s">
        <v>124</v>
      </c>
      <c r="C23" s="93" t="s">
        <v>171</v>
      </c>
      <c r="D23" s="18" t="s">
        <v>82</v>
      </c>
      <c r="E23" s="34"/>
    </row>
    <row r="24" spans="1:5" ht="67.5" customHeight="1">
      <c r="A24" s="21"/>
      <c r="B24" s="18" t="s">
        <v>125</v>
      </c>
      <c r="C24" s="93" t="s">
        <v>173</v>
      </c>
      <c r="D24" s="18" t="s">
        <v>172</v>
      </c>
      <c r="E24" s="34"/>
    </row>
    <row r="25" spans="1:5" ht="15" customHeight="1">
      <c r="A25" s="145" t="s">
        <v>104</v>
      </c>
      <c r="B25" s="146"/>
      <c r="C25" s="146"/>
      <c r="D25" s="146"/>
      <c r="E25" s="147"/>
    </row>
    <row r="26" spans="1:5" ht="63.75">
      <c r="A26" s="20" t="s">
        <v>229</v>
      </c>
      <c r="B26" s="18" t="s">
        <v>126</v>
      </c>
      <c r="C26" s="41"/>
      <c r="D26" s="34"/>
      <c r="E26" s="92" t="s">
        <v>214</v>
      </c>
    </row>
    <row r="27" spans="1:5" ht="57" customHeight="1">
      <c r="A27" s="21"/>
      <c r="B27" s="18" t="s">
        <v>127</v>
      </c>
      <c r="C27" s="93" t="s">
        <v>169</v>
      </c>
      <c r="D27" s="18" t="s">
        <v>222</v>
      </c>
      <c r="E27" s="35"/>
    </row>
    <row r="28" spans="1:5">
      <c r="A28" s="192" t="s">
        <v>128</v>
      </c>
      <c r="B28" s="189"/>
      <c r="C28" s="189"/>
      <c r="D28" s="189"/>
      <c r="E28" s="190"/>
    </row>
    <row r="29" spans="1:5" ht="15.75" customHeight="1">
      <c r="A29" s="145" t="s">
        <v>129</v>
      </c>
      <c r="B29" s="146"/>
      <c r="C29" s="146"/>
      <c r="D29" s="146"/>
      <c r="E29" s="147"/>
    </row>
    <row r="30" spans="1:5" ht="28.5" customHeight="1">
      <c r="A30" s="193" t="s">
        <v>130</v>
      </c>
      <c r="B30" s="193"/>
      <c r="C30" s="193"/>
      <c r="D30" s="193"/>
      <c r="E30" s="193"/>
    </row>
    <row r="31" spans="1:5" ht="78.75" customHeight="1">
      <c r="A31" s="20" t="s">
        <v>31</v>
      </c>
      <c r="B31" s="107" t="s">
        <v>50</v>
      </c>
      <c r="C31" s="41"/>
      <c r="D31" s="34"/>
      <c r="E31" s="18" t="s">
        <v>174</v>
      </c>
    </row>
    <row r="32" spans="1:5" ht="63.75">
      <c r="A32" s="21"/>
      <c r="B32" s="18" t="s">
        <v>131</v>
      </c>
      <c r="C32" s="93" t="s">
        <v>215</v>
      </c>
      <c r="D32" s="18" t="s">
        <v>175</v>
      </c>
      <c r="E32" s="34"/>
    </row>
    <row r="33" spans="1:5" ht="38.25">
      <c r="A33" s="21"/>
      <c r="B33" s="18" t="s">
        <v>132</v>
      </c>
      <c r="C33" s="93" t="s">
        <v>169</v>
      </c>
      <c r="D33" s="18" t="s">
        <v>216</v>
      </c>
      <c r="E33" s="34"/>
    </row>
    <row r="34" spans="1:5" ht="51">
      <c r="A34" s="21"/>
      <c r="B34" s="18" t="s">
        <v>133</v>
      </c>
      <c r="C34" s="93" t="s">
        <v>176</v>
      </c>
      <c r="D34" s="18" t="s">
        <v>177</v>
      </c>
      <c r="E34" s="34"/>
    </row>
    <row r="35" spans="1:5" ht="82.5" customHeight="1">
      <c r="A35" s="87" t="s">
        <v>32</v>
      </c>
      <c r="B35" s="18" t="s">
        <v>81</v>
      </c>
      <c r="C35" s="41"/>
      <c r="D35" s="34"/>
      <c r="E35" s="18" t="s">
        <v>178</v>
      </c>
    </row>
    <row r="36" spans="1:5" ht="51">
      <c r="A36" s="65"/>
      <c r="B36" s="86" t="s">
        <v>134</v>
      </c>
      <c r="C36" s="93" t="s">
        <v>99</v>
      </c>
      <c r="D36" s="18" t="s">
        <v>179</v>
      </c>
      <c r="E36" s="42"/>
    </row>
    <row r="37" spans="1:5" ht="51">
      <c r="A37" s="21"/>
      <c r="B37" s="18" t="s">
        <v>135</v>
      </c>
      <c r="C37" s="93" t="s">
        <v>99</v>
      </c>
      <c r="D37" s="18" t="s">
        <v>180</v>
      </c>
      <c r="E37" s="42"/>
    </row>
    <row r="38" spans="1:5" ht="105.75" customHeight="1">
      <c r="A38" s="20" t="s">
        <v>225</v>
      </c>
      <c r="B38" s="18" t="s">
        <v>136</v>
      </c>
      <c r="C38" s="41"/>
      <c r="D38" s="34"/>
      <c r="E38" s="110" t="s">
        <v>181</v>
      </c>
    </row>
    <row r="39" spans="1:5" ht="53.25" customHeight="1">
      <c r="A39" s="20"/>
      <c r="B39" s="18" t="s">
        <v>137</v>
      </c>
      <c r="C39" s="93" t="s">
        <v>182</v>
      </c>
      <c r="D39" s="18" t="s">
        <v>183</v>
      </c>
      <c r="E39" s="42"/>
    </row>
    <row r="40" spans="1:5" ht="53.25" customHeight="1">
      <c r="A40" s="20" t="s">
        <v>226</v>
      </c>
      <c r="B40" s="18" t="s">
        <v>68</v>
      </c>
      <c r="C40" s="41"/>
      <c r="D40" s="34"/>
      <c r="E40" s="110" t="s">
        <v>217</v>
      </c>
    </row>
    <row r="41" spans="1:5" ht="63.75">
      <c r="A41" s="21"/>
      <c r="B41" s="18" t="s">
        <v>138</v>
      </c>
      <c r="C41" s="93" t="s">
        <v>184</v>
      </c>
      <c r="D41" s="18" t="s">
        <v>185</v>
      </c>
      <c r="E41" s="34"/>
    </row>
    <row r="42" spans="1:5" ht="81" customHeight="1">
      <c r="A42" s="65"/>
      <c r="B42" s="18" t="s">
        <v>139</v>
      </c>
      <c r="C42" s="93" t="s">
        <v>184</v>
      </c>
      <c r="D42" s="18" t="s">
        <v>186</v>
      </c>
      <c r="E42" s="42"/>
    </row>
    <row r="43" spans="1:5" ht="65.25" customHeight="1">
      <c r="A43" s="65"/>
      <c r="B43" s="18" t="s">
        <v>140</v>
      </c>
      <c r="C43" s="93" t="s">
        <v>187</v>
      </c>
      <c r="D43" s="18" t="s">
        <v>188</v>
      </c>
      <c r="E43" s="42"/>
    </row>
    <row r="44" spans="1:5" ht="52.5" customHeight="1">
      <c r="A44" s="65"/>
      <c r="B44" s="18" t="s">
        <v>141</v>
      </c>
      <c r="C44" s="93" t="s">
        <v>189</v>
      </c>
      <c r="D44" s="18" t="s">
        <v>190</v>
      </c>
      <c r="E44" s="42"/>
    </row>
    <row r="45" spans="1:5" ht="66.75" customHeight="1">
      <c r="A45" s="65"/>
      <c r="B45" s="18" t="s">
        <v>142</v>
      </c>
      <c r="C45" s="93" t="s">
        <v>191</v>
      </c>
      <c r="D45" s="18" t="s">
        <v>192</v>
      </c>
      <c r="E45" s="42"/>
    </row>
    <row r="46" spans="1:5" ht="78.75" customHeight="1">
      <c r="A46" s="65"/>
      <c r="B46" s="18" t="s">
        <v>143</v>
      </c>
      <c r="C46" s="93" t="s">
        <v>193</v>
      </c>
      <c r="D46" s="18" t="s">
        <v>194</v>
      </c>
      <c r="E46" s="42"/>
    </row>
    <row r="47" spans="1:5" ht="66" customHeight="1">
      <c r="A47" s="65"/>
      <c r="B47" s="18" t="s">
        <v>144</v>
      </c>
      <c r="C47" s="93" t="s">
        <v>195</v>
      </c>
      <c r="D47" s="18" t="s">
        <v>196</v>
      </c>
      <c r="E47" s="42"/>
    </row>
    <row r="48" spans="1:5" ht="79.5" customHeight="1">
      <c r="A48" s="65"/>
      <c r="B48" s="18" t="s">
        <v>145</v>
      </c>
      <c r="C48" s="93" t="s">
        <v>197</v>
      </c>
      <c r="D48" s="18" t="s">
        <v>198</v>
      </c>
      <c r="E48" s="42"/>
    </row>
    <row r="49" spans="1:5" ht="114.75" customHeight="1">
      <c r="A49" s="65"/>
      <c r="B49" s="18" t="s">
        <v>146</v>
      </c>
      <c r="C49" s="93" t="s">
        <v>195</v>
      </c>
      <c r="D49" s="18" t="s">
        <v>83</v>
      </c>
      <c r="E49" s="42"/>
    </row>
    <row r="50" spans="1:5" ht="66.75" customHeight="1">
      <c r="A50" s="65"/>
      <c r="B50" s="18" t="s">
        <v>147</v>
      </c>
      <c r="C50" s="93" t="s">
        <v>199</v>
      </c>
      <c r="D50" s="18" t="s">
        <v>200</v>
      </c>
      <c r="E50" s="42"/>
    </row>
    <row r="51" spans="1:5" ht="77.25" customHeight="1">
      <c r="A51" s="65"/>
      <c r="B51" s="18" t="s">
        <v>148</v>
      </c>
      <c r="C51" s="93" t="s">
        <v>195</v>
      </c>
      <c r="D51" s="18" t="s">
        <v>201</v>
      </c>
      <c r="E51" s="42"/>
    </row>
    <row r="52" spans="1:5" ht="66.75" customHeight="1">
      <c r="A52" s="65"/>
      <c r="B52" s="18" t="s">
        <v>149</v>
      </c>
      <c r="C52" s="93" t="s">
        <v>195</v>
      </c>
      <c r="D52" s="18" t="s">
        <v>202</v>
      </c>
      <c r="E52" s="42"/>
    </row>
    <row r="53" spans="1:5" ht="76.5">
      <c r="A53" s="65"/>
      <c r="B53" s="18" t="s">
        <v>150</v>
      </c>
      <c r="C53" s="93" t="s">
        <v>203</v>
      </c>
      <c r="D53" s="18" t="s">
        <v>204</v>
      </c>
      <c r="E53" s="42"/>
    </row>
    <row r="54" spans="1:5" ht="79.5" customHeight="1">
      <c r="A54" s="65"/>
      <c r="B54" s="18" t="s">
        <v>151</v>
      </c>
      <c r="C54" s="93" t="s">
        <v>203</v>
      </c>
      <c r="D54" s="18" t="s">
        <v>205</v>
      </c>
      <c r="E54" s="42"/>
    </row>
    <row r="55" spans="1:5" ht="64.5" customHeight="1">
      <c r="A55" s="65"/>
      <c r="B55" s="18" t="s">
        <v>152</v>
      </c>
      <c r="C55" s="93" t="s">
        <v>206</v>
      </c>
      <c r="D55" s="18" t="s">
        <v>207</v>
      </c>
      <c r="E55" s="42"/>
    </row>
    <row r="56" spans="1:5" ht="91.5" customHeight="1">
      <c r="A56" s="65"/>
      <c r="B56" s="18" t="s">
        <v>153</v>
      </c>
      <c r="C56" s="93" t="s">
        <v>203</v>
      </c>
      <c r="D56" s="18" t="s">
        <v>208</v>
      </c>
      <c r="E56" s="42"/>
    </row>
    <row r="57" spans="1:5" ht="78.75" customHeight="1">
      <c r="A57" s="65"/>
      <c r="B57" s="18" t="s">
        <v>154</v>
      </c>
      <c r="C57" s="93" t="s">
        <v>218</v>
      </c>
      <c r="D57" s="18" t="s">
        <v>209</v>
      </c>
      <c r="E57" s="42"/>
    </row>
    <row r="58" spans="1:5" ht="78" customHeight="1">
      <c r="A58" s="65"/>
      <c r="B58" s="18" t="s">
        <v>155</v>
      </c>
      <c r="C58" s="93" t="s">
        <v>219</v>
      </c>
      <c r="D58" s="18" t="s">
        <v>210</v>
      </c>
      <c r="E58" s="42"/>
    </row>
    <row r="59" spans="1:5">
      <c r="A59" s="160" t="s">
        <v>156</v>
      </c>
      <c r="B59" s="182"/>
      <c r="C59" s="182"/>
      <c r="D59" s="182"/>
      <c r="E59" s="183"/>
    </row>
    <row r="60" spans="1:5" ht="91.5" customHeight="1">
      <c r="A60" s="91" t="s">
        <v>225</v>
      </c>
      <c r="B60" s="86" t="s">
        <v>66</v>
      </c>
      <c r="C60" s="66"/>
      <c r="D60" s="66"/>
      <c r="E60" s="86" t="s">
        <v>211</v>
      </c>
    </row>
    <row r="61" spans="1:5" ht="33.75" customHeight="1">
      <c r="A61" s="21"/>
      <c r="B61" s="18" t="s">
        <v>157</v>
      </c>
      <c r="C61" s="93" t="s">
        <v>158</v>
      </c>
      <c r="D61" s="111" t="s">
        <v>212</v>
      </c>
      <c r="E61" s="34"/>
    </row>
  </sheetData>
  <mergeCells count="14">
    <mergeCell ref="A59:E59"/>
    <mergeCell ref="A29:E29"/>
    <mergeCell ref="A25:E25"/>
    <mergeCell ref="A30:E30"/>
    <mergeCell ref="A15:E15"/>
    <mergeCell ref="A18:E18"/>
    <mergeCell ref="A28:E28"/>
    <mergeCell ref="A9:E9"/>
    <mergeCell ref="A10:E10"/>
    <mergeCell ref="A11:E11"/>
    <mergeCell ref="A12:E12"/>
    <mergeCell ref="A2:E2"/>
    <mergeCell ref="A4:E4"/>
    <mergeCell ref="A3:E3"/>
  </mergeCells>
  <pageMargins left="0.25" right="0.25" top="0.25833333333333336" bottom="1.6416666666666666" header="0.3" footer="0.3"/>
  <pageSetup paperSize="9" scale="6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10" sqref="C10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использование средств 2024 год</vt:lpstr>
      <vt:lpstr>расходы всех форм бюджета</vt:lpstr>
      <vt:lpstr>достижение индикаторов</vt:lpstr>
      <vt:lpstr>выполнение основных мероприятий</vt:lpstr>
      <vt:lpstr>Лист1</vt:lpstr>
    </vt:vector>
  </TitlesOfParts>
  <Company>punsh.at.ua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 aka punsh</dc:creator>
  <cp:lastModifiedBy>Валентина</cp:lastModifiedBy>
  <cp:lastPrinted>2025-02-27T11:48:47Z</cp:lastPrinted>
  <dcterms:created xsi:type="dcterms:W3CDTF">2014-05-05T16:51:08Z</dcterms:created>
  <dcterms:modified xsi:type="dcterms:W3CDTF">2025-04-09T12:25:09Z</dcterms:modified>
</cp:coreProperties>
</file>