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9035" windowHeight="11760" firstSheet="1" activeTab="1"/>
  </bookViews>
  <sheets>
    <sheet name="использование средств мест.бюдж" sheetId="4" r:id="rId1"/>
    <sheet name="расходы всех форм бюджета" sheetId="5" r:id="rId2"/>
    <sheet name="достижение индикаторов" sheetId="6" r:id="rId3"/>
    <sheet name="выполнение основных мероприятий" sheetId="7" r:id="rId4"/>
    <sheet name="Лист1" sheetId="8" r:id="rId5"/>
  </sheets>
  <definedNames>
    <definedName name="_GoBack" localSheetId="3">'выполнение основных мероприятий'!#REF!</definedName>
    <definedName name="_GoBack" localSheetId="2">'достижение индикаторов'!#REF!</definedName>
    <definedName name="_GoBack" localSheetId="0">'использование средств мест.бюдж'!#REF!</definedName>
    <definedName name="_GoBack" localSheetId="1">'расходы всех форм бюджета'!#REF!</definedName>
    <definedName name="OLE_LINK26" localSheetId="2">'достижение индикаторов'!#REF!</definedName>
    <definedName name="OLE_LINK7" localSheetId="2">'достижение индикаторов'!#REF!</definedName>
  </definedNames>
  <calcPr calcId="125725"/>
</workbook>
</file>

<file path=xl/calcChain.xml><?xml version="1.0" encoding="utf-8"?>
<calcChain xmlns="http://schemas.openxmlformats.org/spreadsheetml/2006/main">
  <c r="F172" i="5"/>
  <c r="F173"/>
  <c r="F174"/>
  <c r="F171"/>
  <c r="F149"/>
  <c r="F114" l="1"/>
  <c r="F105"/>
  <c r="F28" l="1"/>
  <c r="F17" l="1"/>
  <c r="F18"/>
  <c r="F19"/>
  <c r="F20"/>
  <c r="F26"/>
  <c r="F182"/>
  <c r="F193"/>
  <c r="F204"/>
  <c r="F215"/>
  <c r="F226"/>
  <c r="E247" l="1"/>
  <c r="E246"/>
  <c r="E245"/>
  <c r="E244"/>
  <c r="E243"/>
  <c r="E242"/>
  <c r="E240"/>
  <c r="E239"/>
  <c r="E238"/>
  <c r="D247"/>
  <c r="D246"/>
  <c r="D245"/>
  <c r="D244"/>
  <c r="D243"/>
  <c r="D242"/>
  <c r="D240"/>
  <c r="D239"/>
  <c r="D238"/>
  <c r="E151"/>
  <c r="E152"/>
  <c r="E154"/>
  <c r="E155"/>
  <c r="E156"/>
  <c r="E157"/>
  <c r="E158"/>
  <c r="E159"/>
  <c r="E150"/>
  <c r="D151"/>
  <c r="D152"/>
  <c r="D154"/>
  <c r="D155"/>
  <c r="D156"/>
  <c r="D157"/>
  <c r="D158"/>
  <c r="D159"/>
  <c r="D150"/>
  <c r="E82"/>
  <c r="E81"/>
  <c r="E80"/>
  <c r="E79"/>
  <c r="E78"/>
  <c r="E77"/>
  <c r="E75"/>
  <c r="E74"/>
  <c r="E73"/>
  <c r="D82"/>
  <c r="D81"/>
  <c r="D80"/>
  <c r="D79"/>
  <c r="D78"/>
  <c r="D77"/>
  <c r="D75"/>
  <c r="D74"/>
  <c r="D73"/>
  <c r="E38"/>
  <c r="D38"/>
  <c r="E37"/>
  <c r="E35"/>
  <c r="E36"/>
  <c r="E34"/>
  <c r="E33"/>
  <c r="E31"/>
  <c r="E30"/>
  <c r="E29"/>
  <c r="D37"/>
  <c r="D36"/>
  <c r="D35"/>
  <c r="D34"/>
  <c r="D33"/>
  <c r="D31"/>
  <c r="D30"/>
  <c r="D29"/>
  <c r="I25" i="4"/>
  <c r="H25"/>
  <c r="G25"/>
  <c r="I17"/>
  <c r="H17"/>
  <c r="G17"/>
  <c r="D160" i="5"/>
  <c r="E160"/>
  <c r="E149" l="1"/>
  <c r="D149"/>
  <c r="E127"/>
  <c r="H27" i="4" l="1"/>
  <c r="I27"/>
  <c r="G27"/>
  <c r="E94" i="5"/>
  <c r="D94"/>
  <c r="E182"/>
  <c r="D182"/>
  <c r="E248"/>
  <c r="E237" s="1"/>
  <c r="D248"/>
  <c r="D237" s="1"/>
  <c r="I32" i="4"/>
  <c r="H32"/>
  <c r="G32"/>
  <c r="E172" i="5"/>
  <c r="E173"/>
  <c r="E174"/>
  <c r="E176"/>
  <c r="E177"/>
  <c r="E178"/>
  <c r="E179"/>
  <c r="E180"/>
  <c r="E181"/>
  <c r="D172"/>
  <c r="D173"/>
  <c r="D174"/>
  <c r="D176"/>
  <c r="D177"/>
  <c r="D178"/>
  <c r="D179"/>
  <c r="D180"/>
  <c r="D181"/>
  <c r="E72" l="1"/>
  <c r="E215"/>
  <c r="D215"/>
  <c r="D204"/>
  <c r="E111" l="1"/>
  <c r="E23" s="1"/>
  <c r="D111"/>
  <c r="D23" s="1"/>
  <c r="D127"/>
  <c r="D116"/>
  <c r="E113" l="1"/>
  <c r="E25" s="1"/>
  <c r="D113"/>
  <c r="D25" s="1"/>
  <c r="D39" l="1"/>
  <c r="E115"/>
  <c r="E114"/>
  <c r="E112"/>
  <c r="E110"/>
  <c r="E108"/>
  <c r="E107"/>
  <c r="E106"/>
  <c r="D115"/>
  <c r="D114"/>
  <c r="D112"/>
  <c r="D110"/>
  <c r="D108"/>
  <c r="D107"/>
  <c r="D106"/>
  <c r="E83"/>
  <c r="D83"/>
  <c r="E116"/>
  <c r="D105" l="1"/>
  <c r="E105"/>
  <c r="D72"/>
  <c r="E226"/>
  <c r="D226"/>
  <c r="E204"/>
  <c r="E193"/>
  <c r="D193"/>
  <c r="E27"/>
  <c r="D27"/>
  <c r="E26"/>
  <c r="D26"/>
  <c r="D24"/>
  <c r="E22"/>
  <c r="D22"/>
  <c r="E20"/>
  <c r="D20"/>
  <c r="E19"/>
  <c r="D19"/>
  <c r="E18"/>
  <c r="D18"/>
  <c r="E61"/>
  <c r="D61"/>
  <c r="E50"/>
  <c r="D50"/>
  <c r="D28" s="1"/>
  <c r="E39"/>
  <c r="E28" s="1"/>
  <c r="D17" l="1"/>
  <c r="E171"/>
  <c r="D171"/>
  <c r="E24"/>
  <c r="H21" i="4"/>
  <c r="I21"/>
  <c r="G21"/>
  <c r="E17" i="5" l="1"/>
  <c r="I23" i="4"/>
  <c r="I16" s="1"/>
  <c r="H23"/>
  <c r="H16" s="1"/>
  <c r="G23"/>
  <c r="G16" s="1"/>
</calcChain>
</file>

<file path=xl/sharedStrings.xml><?xml version="1.0" encoding="utf-8"?>
<sst xmlns="http://schemas.openxmlformats.org/spreadsheetml/2006/main" count="736" uniqueCount="416">
  <si>
    <t>1.</t>
  </si>
  <si>
    <t>1.1.</t>
  </si>
  <si>
    <t>1.2.</t>
  </si>
  <si>
    <t>1.2.1.</t>
  </si>
  <si>
    <t>2.1.1.</t>
  </si>
  <si>
    <t>2.2.1.</t>
  </si>
  <si>
    <t>Источники ресурсного обеспечения</t>
  </si>
  <si>
    <t>(тыс.рублей)</t>
  </si>
  <si>
    <t>местный бюджет</t>
  </si>
  <si>
    <t>краевой бюджет</t>
  </si>
  <si>
    <t>№ п/п</t>
  </si>
  <si>
    <t>Подпрограмма</t>
  </si>
  <si>
    <t>Направление расходов</t>
  </si>
  <si>
    <t>кассовое исполнение</t>
  </si>
  <si>
    <t>1.1.1.</t>
  </si>
  <si>
    <t>1.3.1.</t>
  </si>
  <si>
    <t>1.1.2.</t>
  </si>
  <si>
    <t>1.1.3.</t>
  </si>
  <si>
    <t>план</t>
  </si>
  <si>
    <t>%</t>
  </si>
  <si>
    <t>ед.</t>
  </si>
  <si>
    <t>Отчет</t>
  </si>
  <si>
    <t xml:space="preserve">Программа </t>
  </si>
  <si>
    <t xml:space="preserve">             Целевая статья расходов</t>
  </si>
  <si>
    <t>Наименование Программы, подпрограммы, основного мероприятия</t>
  </si>
  <si>
    <t>Сведения</t>
  </si>
  <si>
    <t>единица измерения</t>
  </si>
  <si>
    <t>наименование программы, основного мероприятия подпрограммы (Программы)</t>
  </si>
  <si>
    <t>результаты реализации</t>
  </si>
  <si>
    <t>Основное мероприятие «Создание благоприятной для инвестиций административной среды»</t>
  </si>
  <si>
    <t>Информационная и консультационная поддержка субъектов малого и среднего предпринимательства</t>
  </si>
  <si>
    <t>Создание благоприятной для инвестиций административной среды</t>
  </si>
  <si>
    <t>Количество субъектов малого и среднего предпринимательства, получивших государственную и муниципальную поддержку</t>
  </si>
  <si>
    <t>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t>
  </si>
  <si>
    <t xml:space="preserve">Задача 1. Устойчивое развитие малого и среднего предпринимательства.  </t>
  </si>
  <si>
    <t>Задача 2. Привлечение финансовых ресурсов для модернизации и развития производства</t>
  </si>
  <si>
    <t>Основное мероприятие "Информационная и консультационная поддержка субъектов малого и среднего предпринимательства"</t>
  </si>
  <si>
    <t>1.3.</t>
  </si>
  <si>
    <t>2.</t>
  </si>
  <si>
    <t>3.</t>
  </si>
  <si>
    <t>4.</t>
  </si>
  <si>
    <t>5.</t>
  </si>
  <si>
    <t>Основное мероприятие "Обеспечение деятельности многофункционального центра предоставления государственных и муниципальных услуг в г.Ипатово"</t>
  </si>
  <si>
    <t>1.4.</t>
  </si>
  <si>
    <t>1.4.1.</t>
  </si>
  <si>
    <t>Основное мероприятие "Глава муниципального образования"</t>
  </si>
  <si>
    <t>1.5.</t>
  </si>
  <si>
    <t>1.5.1.</t>
  </si>
  <si>
    <t>значение целевого индикатора достижения цели Прогаммы, показателя решения задачи подпрограммы (Программы)</t>
  </si>
  <si>
    <t>3.1.1.</t>
  </si>
  <si>
    <t>3.2.1.</t>
  </si>
  <si>
    <t>4.1.1.</t>
  </si>
  <si>
    <t>4.2.1.</t>
  </si>
  <si>
    <t>4.3.1.</t>
  </si>
  <si>
    <t>5.1.1.</t>
  </si>
  <si>
    <t>ответственному исполнителю</t>
  </si>
  <si>
    <t>средства федерального бюджета</t>
  </si>
  <si>
    <t>Индекс оборота розничной торговли</t>
  </si>
  <si>
    <t>средства участников Программы</t>
  </si>
  <si>
    <t>Основное мероприятие "Создание условий доступа субъектов малого и среднего предпринимательства к финансовым ресурсам"</t>
  </si>
  <si>
    <t>Основное мероприятие "Создание благоприятной для инвестиций административной среды"</t>
  </si>
  <si>
    <t>бюджет Ставропольского края (далее- краевой бюджет)</t>
  </si>
  <si>
    <t>1.5.2.</t>
  </si>
  <si>
    <t>1.5.3.</t>
  </si>
  <si>
    <t>Основное мероприятие "Расходы, связанные с обеспечением деятельности (оказанием услуг) в части хозяйственно- технического обеспечения"</t>
  </si>
  <si>
    <t>2.1.</t>
  </si>
  <si>
    <t>2.2.</t>
  </si>
  <si>
    <t>3.1.</t>
  </si>
  <si>
    <t>3.2.</t>
  </si>
  <si>
    <t>3.3.</t>
  </si>
  <si>
    <t>4.1.</t>
  </si>
  <si>
    <t>4.2.</t>
  </si>
  <si>
    <t>4.3.</t>
  </si>
  <si>
    <t>5.1.</t>
  </si>
  <si>
    <t>5.2.</t>
  </si>
  <si>
    <t>5.3.</t>
  </si>
  <si>
    <t>Основное мероприятие "Расходы, связанные с обеспечением деятельности (оказанием услуг) в области хозяйственно- технического обеспечения"</t>
  </si>
  <si>
    <t>5.4.</t>
  </si>
  <si>
    <t>5.5.</t>
  </si>
  <si>
    <t>Число субъектов малого и среднего предпринимательства в расчете на 10 тыс. человек населения</t>
  </si>
  <si>
    <t>Задача 1. Устойчивое развитие малого и среднего предпринимательства</t>
  </si>
  <si>
    <t xml:space="preserve">Количество изготовленных информационных материалов, стендов, баннеров по вопросам развития и поддержки субъектов малого и среднего предпринимательства </t>
  </si>
  <si>
    <t xml:space="preserve">Темп прироста оборота розничной торговли на 1 жителя округа к предыдущему году (в действующих ценах) </t>
  </si>
  <si>
    <t>Количество изготовленных информационных материалов, стендов, баннеров по вопросам торгового и бытового обслуживания населения и защиты прав потребителей</t>
  </si>
  <si>
    <t>Объем инвестиций в основной капитал (за исключением бюджетных средств) в расчете на 1 жителя</t>
  </si>
  <si>
    <t>тыс. руб.</t>
  </si>
  <si>
    <t xml:space="preserve">Количество информационных материалов, стендов, баннеров, изготовленных с целью позиционирования инвестиционной деятельности </t>
  </si>
  <si>
    <t>Объем инвестиций в основной капитал округа в расчете на 1 жителя (с досчетом)</t>
  </si>
  <si>
    <t>тыс. ед.</t>
  </si>
  <si>
    <t>Снижение количества нарушений в сфере потребительского рынка, повышение уровня защищенности потребителей от действий недобросовестных продавцов, производителей товаров, исполнителей услуг (работ) посредством комплекса мер, направленных на предупреждение нарушений прав потребителей</t>
  </si>
  <si>
    <t xml:space="preserve">Повышение грамотности населения за счет мероприятий информационно-просветительского характера, направленных на просвещение и популяризацию вопросов защиты прав потребителей </t>
  </si>
  <si>
    <t>3.3.1.</t>
  </si>
  <si>
    <t>2.3.1.</t>
  </si>
  <si>
    <t>5.1.2.</t>
  </si>
  <si>
    <t>5.1.3.</t>
  </si>
  <si>
    <t>5.1.4.</t>
  </si>
  <si>
    <t>5.1.5.</t>
  </si>
  <si>
    <t>Глава муниципального образования</t>
  </si>
  <si>
    <t>Расходы, связанные с обеспечением деятельности (оказанием услуг) в области хозяйственно- технического обеспечения</t>
  </si>
  <si>
    <t>Приложение 1</t>
  </si>
  <si>
    <t>к годовому отчету о ходе реализации муниципальной программы</t>
  </si>
  <si>
    <t xml:space="preserve"> "Развитие экономики, малого и среднего бизнеса, потребительского </t>
  </si>
  <si>
    <t>рынка и улучшение инвестиционного климата в Ипатовском</t>
  </si>
  <si>
    <t>Приложение 2</t>
  </si>
  <si>
    <t>Приложение 3</t>
  </si>
  <si>
    <t>Приложение 4</t>
  </si>
  <si>
    <t>отдел экономического развития, соисполнители- отделы аппарата администрации, отделы (управления, комитет) со статусом юридического лица</t>
  </si>
  <si>
    <t xml:space="preserve">Информация об использовании бюджетных ассигнований местного бюджета и иных средств на выполнение основных мероприятий подпрограмм </t>
  </si>
  <si>
    <t>налоговые расходы местного бюджета</t>
  </si>
  <si>
    <t>соисполнителю</t>
  </si>
  <si>
    <t>мест</t>
  </si>
  <si>
    <t>2.3.</t>
  </si>
  <si>
    <t>2.4.</t>
  </si>
  <si>
    <t>2.5.</t>
  </si>
  <si>
    <t>2.6.</t>
  </si>
  <si>
    <t>3.4.</t>
  </si>
  <si>
    <t>3.5.</t>
  </si>
  <si>
    <t>3.6.</t>
  </si>
  <si>
    <t>3.7.</t>
  </si>
  <si>
    <t>Наименование Программы, подпрограммы, основного мероприятия подпрограммы</t>
  </si>
  <si>
    <t>Ответственный исполнитель, соисполнители Программы</t>
  </si>
  <si>
    <t>20371                  20380</t>
  </si>
  <si>
    <t>10010                  10020</t>
  </si>
  <si>
    <t>из них предусмотренные:</t>
  </si>
  <si>
    <t>в т.ч. участнику Программы</t>
  </si>
  <si>
    <t>Всего, в том числе:</t>
  </si>
  <si>
    <t>федеральный бюджет</t>
  </si>
  <si>
    <t>в т.ч. участнику подпрограммы</t>
  </si>
  <si>
    <t xml:space="preserve"> Ставропольского края" и показателей решения задач подпрограмм</t>
  </si>
  <si>
    <t>наименование целевого индикатора достижения цели Программы, показателя решения задачи подпрограммы</t>
  </si>
  <si>
    <t>обоснование отклонений значений индикатора достижения цели Программы (показателя решения задачи подпрограммы на конец отчетного года при наличии)</t>
  </si>
  <si>
    <t>плановый/ фактический срок наступления контрольного события</t>
  </si>
  <si>
    <t> Создание условий доступа субъектов малого и среднего предпринимательства к финансовым ресурсам</t>
  </si>
  <si>
    <t xml:space="preserve">Объемы финансового обеспечения по Программе  </t>
  </si>
  <si>
    <t>сведения о ходе реализации основного мероприятия, проблемы, возникшие в ходе выполнения основного мероприятия, контрольного события</t>
  </si>
  <si>
    <t xml:space="preserve"> о степени выполнения основных мероприятий подпрограмм и контрольных событий программы "Развитие экономики, малого и среднего бизнеса, потребительского рынка и улучшение </t>
  </si>
  <si>
    <t>Задача 2. Развитие механизмов поддержки, направленных на развитие сектора малого и среднего предпринимательства, развитие инфраструктуры, поддержки малого и среднего предпринимательства на краевом и муниципальном уровнях</t>
  </si>
  <si>
    <t>Задача 1. Формирование современной инфраструктуры развития потребительского рынка</t>
  </si>
  <si>
    <t>Прирост компаний- экспортеров из числа субъектов малого и среднего пред-принимательства по итогам внедрения Регионального экспортного стандарта 2,0</t>
  </si>
  <si>
    <t>Количество созданных (модернезированных) и сохраненных рабочих мест в рамках реализации инвестиционных проектов</t>
  </si>
  <si>
    <t>Задача 2.Развитие механизмов поддержки, направленных на развитие сектора малого и среднего предпринимательства, развитие инфраструктуры  поддержки малого и среднего предпринимательства на краевом и муниципальном уровнях</t>
  </si>
  <si>
    <t>Задача 1.Формирование современной инфраструктуры развития потребительского рынка</t>
  </si>
  <si>
    <t>2.3.2.</t>
  </si>
  <si>
    <t>Обеспечение деятельности многофунк-ционального центра предоставления государственных и муниципальных услуг в г. Ипатово</t>
  </si>
  <si>
    <t>Основное мероприятие "Расходы,  связанные с исполнением с исполнением переданных полномочий"</t>
  </si>
  <si>
    <t>4.4.</t>
  </si>
  <si>
    <t>10010                  10020                          10050</t>
  </si>
  <si>
    <t>1.6.</t>
  </si>
  <si>
    <t>1.6.1.</t>
  </si>
  <si>
    <t>Основное мероприятие "Создание условий доступа социально ориентированных некомерческих организаций к финансовым ресурсам"</t>
  </si>
  <si>
    <t>Подпрограмма 6 "Поддержка социально ориентированных некомерческих организаций"</t>
  </si>
  <si>
    <t>6.1.</t>
  </si>
  <si>
    <t>6.</t>
  </si>
  <si>
    <t>Подпрограмма  "Поддержка социально ориентированных некомерческих организаций"</t>
  </si>
  <si>
    <t>Основное мероприятие "Обеспечение деятельности многофункционального центра предоставления государственных и муниципальных услуг в г. Ипатово"</t>
  </si>
  <si>
    <t>1.5.4.</t>
  </si>
  <si>
    <t>20360                     20700               20990</t>
  </si>
  <si>
    <t>Увеличение социально значимых мероприятий, проводимых социально оринтированными некоммерческими организациями к уровню прошлого года</t>
  </si>
  <si>
    <t>Подпрограмма «Поддержка социально ориентированных некоммерческих организаций»</t>
  </si>
  <si>
    <t>Задача 1. Cоздание условий для упрощения доступа социально ориентированных некоммерческих организаций к предоставлению населению услуг в социальной сфере</t>
  </si>
  <si>
    <t>Задача 2. Оказание поддержки социально ориентированным некоммерческим организациям</t>
  </si>
  <si>
    <t>Доля социально ориентированных некоммерческих организаций, получивших имущественную поддержку к общему количеству социально ориентированных некоммерческих организаций</t>
  </si>
  <si>
    <t>Темп роста социально ориентированных некоммерческих организаций, получивших информационно- консультационную поддержку к уровню прошлого года</t>
  </si>
  <si>
    <t>Контрольное событие 1: «Проведение торжественного мероприятия, посвященного празднованию «Дня российского предпринимательства», а так же проведение итогов конкурса «Предприниматель года»</t>
  </si>
  <si>
    <t>Подпрограмма 6 "Поддержка социально ориентированных некоммерческих организаций"</t>
  </si>
  <si>
    <t>Задача 1. Создание условий для упрощения доступа социально ориентированных некоммерческих организаций к предоставлению населению услуг в социальной сфере</t>
  </si>
  <si>
    <t>6.1.1.</t>
  </si>
  <si>
    <t>Создание условий доступа социально ориентированных некоммерческих организаций к финансовым ресурсам</t>
  </si>
  <si>
    <t>Задача2. Оказание поддержки социально ориентированным некоммерческим организациям</t>
  </si>
  <si>
    <t>6.2.1.</t>
  </si>
  <si>
    <t>Предоставление имущественной поддержки социально ориентированным некоммерческим организациям</t>
  </si>
  <si>
    <t>6.2.2.</t>
  </si>
  <si>
    <t>Оказание информационно-консультационной поддержки социально ориентированным некоммерческим организациям</t>
  </si>
  <si>
    <t xml:space="preserve"> праздничных мероприятий, посвященных Дню города не проводились по причине проведения Российской Федерации специальной военной операции (СВО) на Украине.</t>
  </si>
  <si>
    <t>60520                        60521</t>
  </si>
  <si>
    <t>2023 год</t>
  </si>
  <si>
    <t>Расходы, связанные с исполнением переданных полномочий</t>
  </si>
  <si>
    <t>(+1,0) По данным представленным социально оринтированными некоммерческими организациями</t>
  </si>
  <si>
    <t>571,50*</t>
  </si>
  <si>
    <t>В целях поддержки малого и среднего предпринимательства, на муниципальном уровне предусмотрены меры поддержки бизнеса в виде субсидий и субсидий в виде грантов.</t>
  </si>
  <si>
    <t>муниципальном округе Ставропольского края" за 2024 год</t>
  </si>
  <si>
    <t>об использовании средств местного бюджета на реализацию муниципальной программы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Ставропольского края"</t>
  </si>
  <si>
    <t>Расходы за 2024 год ( тыс.рублей)</t>
  </si>
  <si>
    <t>сводная бюджетная роспись, план на 1 января 2024 года</t>
  </si>
  <si>
    <t xml:space="preserve">сводная бюджетная роспись на 31 декабря 2024 года </t>
  </si>
  <si>
    <t>Муниципальная программа "Развитие экономики, малого и среднего бизнеса, потребительского рынка и улучшение инвестиционного климата в Ипатовском гмуниципальном округе Ставропольском крае", ВСЕГО:</t>
  </si>
  <si>
    <t>Подпрограмма 1 " Развитие малого и среднего предпринимательства на территории Ипатовского муниципального округа Ставропольского края"</t>
  </si>
  <si>
    <t>Основное мероприятие "Совершенствование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t>
  </si>
  <si>
    <t>Подпрограмма 2 "Развитие потребительского рынка в Ипатовском муниципальном округе Ставропольского края"</t>
  </si>
  <si>
    <t>Основное мероприятие "Создание условий для развития потребительского рынка Ипатовского муниципального округа, принятие своевременных мер по совершенствованию сферы потребительского рынка Ипатовского муниципального округа Ставропольского края"</t>
  </si>
  <si>
    <t>Подпрограмма 3 "Формирование благоприятного инвестиционного климата и положительного имиджа Ипатовского муниципального округа Ставропольского края"</t>
  </si>
  <si>
    <t>Подпрограмма 4 "Снижение административных барьеров, оптимизация и повышение качества предоставления государственных и муниципальных услуг  в Ипатовском муниципальном округе Ставропольского края,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t>
  </si>
  <si>
    <t>Подпрограмма 5 "Обеспечение реализации программы администрации Ипатовского муниципального округа Ставропольского края и иных мероприятий"</t>
  </si>
  <si>
    <t>Основное мероприятие "Расходы в рамках обеспечения деятельности администрации Ипатовского муниципального округа Ставропольского края"</t>
  </si>
  <si>
    <t>Основное мероприятие "Прочие расходы в рамках обеспечения деятельности администрации Ипатовского муниципального округа Ставропольского края"</t>
  </si>
  <si>
    <t>муниципальной программы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Ставропольского края"</t>
  </si>
  <si>
    <t>Муниципальная программа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Ставропольском крае"</t>
  </si>
  <si>
    <t>ассигнования бюджета Ипатовского муниципального округа Ставропольского края (далее-  местный бюджет)</t>
  </si>
  <si>
    <t>Подпрограмма  «Развитие потребительского рынка в Ипатовском муниципальном округе Ставропольского края»</t>
  </si>
  <si>
    <t>Основное мероприятие "Создание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</si>
  <si>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Основное мероприятие "Создание условий для развития потребительского рынка Ипатовского муниципального округа Ставропольского края, принятие своевременных мер по совершенствованию сферы потребительского рынка Ипатовского муниципального округа Ставропольского края"</t>
  </si>
  <si>
    <t>Подпрограмма  "Формирование благоприятного инвестиционного климата и положительного имиджа Ипатовского муниципального округа Ставропольского края"</t>
  </si>
  <si>
    <t>Основное мероприятие "Организация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муниципальном округе Ставропольского края"</t>
  </si>
  <si>
    <t>Основное мероприятие "Организация и проведение мероприятий, способствующих продвижению товаров, работ и услуг  хозяйствующих субъектов Ипатовского муниципального округа Ставропольского края в целях создания положительного имиджа Ипатовского муниципального округа Ставропольского края"</t>
  </si>
  <si>
    <t>Подпрограмма  "Снижение административных барьеров, оптимизация и повышение качества предоставления государственных и муниципальных услуг в Ипатовском муниципальном округе Ставропольского края,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t>
  </si>
  <si>
    <t>Подпрограмма  "Обеспечение реализации программы администрации Ипатовского муниципального округа Ставропольского края и иных мероприятий"</t>
  </si>
  <si>
    <t>о достижении значений индикаторов достижения целей  Программы "Развитие экономики, малого и среднего бизнеса, потребительского рынка и улучшение инвестиционного климата  в Ипатовском муниципальном округе</t>
  </si>
  <si>
    <t>фактическое значение на конец 2024 года</t>
  </si>
  <si>
    <t>Муниципальная программа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Ставропольского края"</t>
  </si>
  <si>
    <t>Цель 1 Программы- Создание благоприятных условий для развития малого и среднего предпринимательства в Ипатовском муниципальном округе Ставропольского края</t>
  </si>
  <si>
    <t>Подпрограмма  «Развитие малого и среднего предпринимательства на территории Ипатовского муниципального округа Ставропольского края»</t>
  </si>
  <si>
    <t xml:space="preserve">Количество субъектов малого и среднего предпринимательства в Ипатовском муниципальном округе Ставропольского края
</t>
  </si>
  <si>
    <t>Задача 3. Создание информационного пространства в целях увеличения числа субъектов малого и среднего предпринимательства</t>
  </si>
  <si>
    <t>Цель 2 Программы- Развитие сферы потребительского рынка на территории Ипатовского муниципального округа Ставропольского края и повышение доступности товаров и услуг для населения Ипатовского округа Ставропольского края</t>
  </si>
  <si>
    <t>Доля обращений граждан по фактам нарушения законодательства Российской Федерации о защите прав потребителей в общем количестве обращений граждан на территории Ипатовского муниципального округа Ставропольского края</t>
  </si>
  <si>
    <t>Обеспеченность населения Ипатовского муниципального округа Ставропольского края стационарными торговыми объектами</t>
  </si>
  <si>
    <t>Задача 2. Создание условий и оказание содействия хозяйствующим субъектам Ипатовского муниципального округа Ставропольского края в развитии потребительского рынка Ипатовского муниципального округа Ставропольского края</t>
  </si>
  <si>
    <t>Доля заключенных договоров на размещение нестационарного торгового объекта на территории Ипатовского муниципального округа Ставропольского края к общему количеству поданных заявлений</t>
  </si>
  <si>
    <t>Задача 3. Создание и совершенствование условий для эффективной защиты прав потребителей в Ипатовском муниципальном округе Ставропольского края в соответствии с действующим законодательством о защите прав потребителей повышение уровня правовой грамотности и формирование у населения навыков рационального потребительского поведения</t>
  </si>
  <si>
    <t>Доля споров с участием потребителей, разрешенных в досудебном порядке, в общем количестве споров с участием потребителей на территории Ипатовского муниципального округа Ставропольского края</t>
  </si>
  <si>
    <t>Количество информационных материалов, опубликованных участником Программы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муниципального округа Ставропольского края</t>
  </si>
  <si>
    <t>Цель 3 Программы- Формирование благоприятного инвестиционного климата и положительного имиджа Ипатовского муниципального округа Ставропольского края</t>
  </si>
  <si>
    <t>Подпрограмма «Формирование благоприятного инвестиционного климата и положительного имиджа Ипатовского муниципального округа Ставропольского края»</t>
  </si>
  <si>
    <t>Задача 1. Повышение инвестиционной привлекательности Ипатовского муниципального округа Ставропольского края</t>
  </si>
  <si>
    <t>Индекс физического объема инвестиций в основной капитал Ипатовского муниципального округа Ставропольского края (без субъектов малого предпринимательства) к уровню прошлого года</t>
  </si>
  <si>
    <t>не менее единиц</t>
  </si>
  <si>
    <t>Количество инвестиционных проектов, реализованных на территории Ипатовского муниципального округа Ставропольского края в отчетном году, не менее чем в предыдущем</t>
  </si>
  <si>
    <t>Объем инвестиций, направленных на реализацию инвестиционных проектов на территории Ипатовского муниципального округа Ставропольского края в отчетном году (увеличение показателя не менее чем на 10,0 процентов к предшествующему году (бюджетные/внебюджетные)</t>
  </si>
  <si>
    <t>млн.руб.</t>
  </si>
  <si>
    <t>Задача 3. Обеспечение устойчивого социально-экономического развития Ипатовского муниципального округа Ставропольского края, в целях создания положительного имиджа и продвижение инвестиционного потенциала Ипатовского муниципального округа Ставропольского края</t>
  </si>
  <si>
    <t>Индекс объема отгруженных товаров собственного производства, выполненных работ и услуг в Ипатовском муниципальном округе Ставропольского края</t>
  </si>
  <si>
    <t>3.8.</t>
  </si>
  <si>
    <t>3.9.</t>
  </si>
  <si>
    <t>Индекс объема отгруженных товаров собственного производства, выполненных работ и услуг по промышленным видам экономической деятельности в Ипатовском муниципальном округе Ставропольского края</t>
  </si>
  <si>
    <t>Цель 4 Программы- Cнижение административных барьеров в Ипатовском муниципальном округе Ставропольского края</t>
  </si>
  <si>
    <t xml:space="preserve">Общее количество оказанных услуг сотрудниками МКУ «МФЦ» </t>
  </si>
  <si>
    <t>Подпрограмма «Снижение административных барьеров, оптимизация и повышение качества предоставления государственных и муниципальных услуг в Ипатовском муниципальном округе Ставропольского края,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t>
  </si>
  <si>
    <t>Задача 1. Повышение качества муниципальных услуг предоставляемых отделами аппарата администрации, отделами (управлениями) со статусом юридического лица администрации Ипатовского муниципального округа Ставропольского края</t>
  </si>
  <si>
    <t>Доля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предоставленных в электронной форме к общему количеству оказанных муниципальных услуг</t>
  </si>
  <si>
    <t>Задача 2. Организация предоставления государственных и муниципальных услуг на базе многофункционального центра по принципу «Одного окна» в соответствии с действующим законодательством</t>
  </si>
  <si>
    <t>Доля населения Ипатовского муниципального округа Ставропольского края, имеющего доступ к получению государственных и муниципальных услуг по принципу «одного окна» по месту пребывания к общему числу жителей</t>
  </si>
  <si>
    <t>Задача 3. Формирование системы мониторинга качества и доступности государственных и муниципальных услуг в Ипатовском муниципальном округе Ставропольского края и регулярное его проведение</t>
  </si>
  <si>
    <t>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муниципального округа Ставропольского края, от общего числа опрошенных заявителей</t>
  </si>
  <si>
    <t>Оценка гражданами эффективности деятельности руководителя  МКУ «МФЦ» с учетом качества организации предоставления государственных услуг и муниципальных услуг</t>
  </si>
  <si>
    <t>Цель 5 Программы- Cоздание условий для повышения эффективности деятельности социально ориентированных некоммерческих организаций Ипатовского муниципального округа Ставропольского края</t>
  </si>
  <si>
    <t>Количество социально ориентированных некоммерческих организаций получивших финансовую поддержку за счет средств бюджета Ипатовского муниципального округа Ставропольского края</t>
  </si>
  <si>
    <t>инвестиционного климата в Ипатовском муниципальном округе Ставропольского края"</t>
  </si>
  <si>
    <t>Цель 1 программы: Создание благоприятных условий для развития малого и среднего предпринимательства в Ипатовском муниципальном округе Ставропольского края</t>
  </si>
  <si>
    <t>Подпрограмма 1 «Развитие малого и среднего предпринимательства на территории Ипатовского муниципального округа Ставропольского края»</t>
  </si>
  <si>
    <t>Совершенствование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t>
  </si>
  <si>
    <t>Цель 2 программы: Развитие сферы потребительского рынка на территории Ипатовского муниципального округа Ставропольского края и повышение доступности товаров и услуг для населения Ипатовского муниципального округа Ставропольского края</t>
  </si>
  <si>
    <t>Подпрограмма 2 "Развитие сферы потребительского рынка на территории Ипатовского муниципального округаСтавропольского края"</t>
  </si>
  <si>
    <t>Создание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</si>
  <si>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Создание условий для развития потребительского рынка Ипатовского муниципального округа Ставропольского края, принятие своевременных мер по совершенствованию сферы потребительского рынка Ипатовского муниципального округа Ставропольского края</t>
  </si>
  <si>
    <t>Задача 3. Создание и совершенствование условий для эффективной защиты прав потребителей в Ипатовском муниципальном округе Ставропольского края в соответствии с действующим законодательством о защите прав потребителей, повышение уровня правовой грамотности и формирование у населения навыков рационального потребительского поведения</t>
  </si>
  <si>
    <t>Цель 3 программы: Формирование благоприятного инвестиционного климата и положительного имиджа Ипатовского муниципального округа Ставропольского края</t>
  </si>
  <si>
    <t>Задача 1.Повышение инвестиционной привлекательности Ипатовского муниципального округа Ставропольского края</t>
  </si>
  <si>
    <t>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муниципальном округе Ставропольского края</t>
  </si>
  <si>
    <t>Задача 3. Обеспечение устойчивого  социально-экономического развития Ипатовского муниципального округа Ставропольского края, в целях создания положительного имиджа и продвижения инвестиционного потенциала Ипатовского муниципального округа Ставропольского края</t>
  </si>
  <si>
    <t xml:space="preserve">Организация и проведение мероприятий, способствующих продвижению товаров,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t>
  </si>
  <si>
    <t>Цель 4 программы: «Снижение административных барьеров в Ипатовском муниципальном округе Ставропольского края»</t>
  </si>
  <si>
    <t>Подпрограмма 4 "Снижение административных барьеров, оптимизация и повышение качества предоставления государственных и муниципальных услуг в Ипатовском муниципальном округе Ставропольского края,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t>
  </si>
  <si>
    <t>Задача 1. Повышение качества муниципальных услуг предоставляемых отделами аппарата администрации, отделами (управлениями, комитетом) со статусом юридического лица администрации Ипатовского муниципального округа Ставропольского края</t>
  </si>
  <si>
    <t>Организация и предоставление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</si>
  <si>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Задача 2. Организация предоставления государственных и муниципальных услуг на базе многофункционального центра по принципу «одного окна» в соответствии с действующим законодательством</t>
  </si>
  <si>
    <t>Задача3. Формирование системы мониторинга качества и доступности государственных и муниципальных услуг в Ипатовском муниципальном округе Ставропольского края и регулярное его проведение</t>
  </si>
  <si>
    <t>4.3.2.</t>
  </si>
  <si>
    <t>Подпрограмма 5 "Обеспечение реализации программы администрации Ипатовского муниципального округа Ставропольского края  и иных мероприятий"</t>
  </si>
  <si>
    <t>Расходы в рамках обеспечения деятельности администрации Ипатовского муниципального округа Ставропольского края</t>
  </si>
  <si>
    <t>Прочие расходы в рамках обеспечения деятельности администрации Ипатовского муниципального округа Ставропольского края</t>
  </si>
  <si>
    <t>Цель 5 программы: «Создание условий для повышения эффективности деятельности социально ориентированных некоммерческих организаций Ипатовского муниципального округа Ставропольского края»</t>
  </si>
  <si>
    <t>Контрольное событие 2: «Проведение конкурса на получение финансовой поддержки в виде субсидии за счет средств бюджета Ипатовского муниципального округа Ставропольского края»</t>
  </si>
  <si>
    <t>Контрольное событие 3: «Проведение конкурса на получение финансовой поддержки в виде грантов в форме субсидий за счет средств бюджета Ипатовского муниципального округа Ставропольского края»</t>
  </si>
  <si>
    <t>28.06.2024/-             28.12.2024/-</t>
  </si>
  <si>
    <t>Контрольное событие 4: «Публикация информационных материалов по вопросам развития и поддержки субъектов малого и среднего предпринимательства, изготовление стендов, банеров»</t>
  </si>
  <si>
    <t>Контрольное событие 5: «Строительство гостиничного комплекса в г.Ипатово»</t>
  </si>
  <si>
    <t>Конитрольное событие 6: «Строительство магазина в г.Ипатово»</t>
  </si>
  <si>
    <t>Конитрольное событие 7: «Реконструкция магазина в г.Ипатово»</t>
  </si>
  <si>
    <t>Контрольное событие 8: «Реконструкция объекта под пекарню в г.Ипатово»</t>
  </si>
  <si>
    <t>Контрольное событие 9: «Количество привлеченных специалистов сферы торговли, общественного питания и бытового обслуживания к  участию в конкурсах, семинарах по вопросам профессиональной деятельности»</t>
  </si>
  <si>
    <t>Контрольное событие 10: «Проведение выставочно- ярморочных мероприятий»</t>
  </si>
  <si>
    <t>Контрольное событие 11: «Организация и проведение праздничных мероприятий, посвященных Дню города»</t>
  </si>
  <si>
    <t>31.10.2024/  -</t>
  </si>
  <si>
    <t>Контрольное событие 12: «Организация и проведение ярмарок «Выходного дня»</t>
  </si>
  <si>
    <t>Контрольное событие 13: «Изготовление информационных материалов по вопросам торговли, общественного питания и бытового обслуживания и защиты прав потребителей»</t>
  </si>
  <si>
    <t>Контрольное событие 14:«Проведение претензионной работы по обращениям граждан Ипатовского муниципального округа Ставропольского края по фактам нарушения законодательства Российской Федерации о защите прав потребителей»</t>
  </si>
  <si>
    <t>Контрольное событие 15:«Оказание содействия по разрешению споров с участием потребителей в досудебном порядке»</t>
  </si>
  <si>
    <t>Контрольное событие16: «Размещение  информационных материалов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муниципального округа Ставропольского края»</t>
  </si>
  <si>
    <t>Контрольное событие 17: «Обучение специалистов администрации  Ипатовского муниципального  округа Ставропольского края по вопросам развития инвестиционной деятельности»</t>
  </si>
  <si>
    <t>Контрольное событие 18: «Публикация информационных материалов, изготовление стендов, баннеров с целью позиционирования инвестиционной деятельности»</t>
  </si>
  <si>
    <t>Контрольное событие 19: « Реализация 47 инвестиционных проектов хозяйствующими субъектами Ипатовского муниципального округа Ставропольского края в сфере сельского хозяйства»</t>
  </si>
  <si>
    <t>Контрольное событие 20: «Реализация 25 инвестиционных проектов хозяйствующими субъектами Ипатовского муниципального округа Ставропольского края в сфере промышленности»</t>
  </si>
  <si>
    <t>Контрольное событие 21: «Реализация 27 инвестиционных проектов хозяйствующими субъектами Ипатовского муниципального округа Ставропольского края в сфере оказания прочих услуг и ИЖС»</t>
  </si>
  <si>
    <t>Контрольное событие 22: «Принятие участия хозяйствующих субъектов Ипатовского муниципального округа Ставропольского края в мероприятиях, способствующих продвижению товаров, работ и услуг за пределы Ставропольского края»</t>
  </si>
  <si>
    <t>Контрольное событие 23:«Количество оказанных муниципальных услуг предоставленных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</si>
  <si>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Организация предоставления государственных и муниципальных услуг по принципу «одного окна» на базе муниципального казенного учреждения «Многофункциональный центр предоставления государственных и муниципальных услуг» Ипатовского муниципального Ставропольского края</t>
  </si>
  <si>
    <t>Контрольное событие 24:«Количество оказанных сотрудниками МФЦ услуг по принципу «одного окна»</t>
  </si>
  <si>
    <t>Контрольное событие 25: «Доля заявителей, удовлетворенных качеством доступности государственных и муниципальных услуг, предоставляемых на базе многофункционального центра, от  общего числа опрошенных заявителей»</t>
  </si>
  <si>
    <t>Контрольное событие 26: «Доля заявителей, удовлетворенных качеством доступности муниципальных услуг, предоставляемыхотделами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</si>
  <si>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Контрольное событие 27: «Обеспечение расходов в рамках обеспечения предоставления государственных и муниципальных услуг в г.Ипатово»</t>
  </si>
  <si>
    <t xml:space="preserve">Контрольное событие 28: «Обеспечение достижения основных показателей социально-экономического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 </t>
  </si>
  <si>
    <t>28.12.2024/    28.12.2024</t>
  </si>
  <si>
    <t>Контрольное событие 29: «Обеспечение достижения основных показателей социально-экономического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t>
  </si>
  <si>
    <t>Контрольное событие 30: «Обеспечение расходов связанных с обеспечением деятельности (оказанием услуг) в области хозяйственно- технического обеспечения»</t>
  </si>
  <si>
    <t>Контрольное событие 32: «Обеспечение расходов связанных с исполнением переданных полномочий»</t>
  </si>
  <si>
    <t>Контрольное событие 31: «Обеспечение прочих расходов в рамках обеспечения деятельности администрации Ипатовского муниципального округа Ставропольского края»</t>
  </si>
  <si>
    <t>Контрольное событие 33:«Проведение конкурса на получение социально ориентированными некоммерческими организациями финансовой поддержки в виде грантов в форме субсидий за счет средств бюджета Ипатовского муниципального округа Ставропольского края»</t>
  </si>
  <si>
    <t>Контрольное событие 34: «Заключение договоров безвозмездного пользования имуществом, находящегося в собственности Ипатовского муниципального округа Ставропольского края с социально ориентированными некоммерческими организациями»</t>
  </si>
  <si>
    <t>Контрольное событие 35: «Консультирование социально ориентированных некоммерческих организаций  по вопросам взаимодействия с органами местного самоуправления, а также о реализации мер по поддержке социально ориентированных некоммерческих организаций»</t>
  </si>
  <si>
    <t>(+7,80) *оценка. По предварительным данным представленным органами статистики за 2024г.</t>
  </si>
  <si>
    <t>588,3*</t>
  </si>
  <si>
    <t xml:space="preserve">(+1945,00) к плановаому значению, с учетом физических лиц, применяющих специальный налоговый режим; (+128) к значению 2023 года. По предварительным данным представленным органами статистики и налоговыми органами за 2024г. *оценка. </t>
  </si>
  <si>
    <t>(+30) количество субъектов МСП, получивших финансовую и консультационную поддержку</t>
  </si>
  <si>
    <t xml:space="preserve">(+0,01)*оценка. Показатель получен расчетным путем по предварительным данным органов статистики и налоговых органов за 2024г. </t>
  </si>
  <si>
    <t>(+3,75) *оценка. По предварительным данным представленным органами статистики за 2024г.</t>
  </si>
  <si>
    <t xml:space="preserve">(+27,2)  *оценка. По предварительным данным представленным органами статистики за 2024 г. </t>
  </si>
  <si>
    <t>напечата 1 статья и 1 брошюра</t>
  </si>
  <si>
    <t>97,8*</t>
  </si>
  <si>
    <t>(+17,8) *оценка. По предварительным данным представленным органами статистики за 2024г.</t>
  </si>
  <si>
    <t>(+10,0) *оценка. По предварительным данным представленным органами статистики за 2024г.</t>
  </si>
  <si>
    <t>Согласно данных, представленных Федеральной таможенной службой за 2024 год</t>
  </si>
  <si>
    <t>(+40) * по оценке, в рамках реализации инвестиционных проектов</t>
  </si>
  <si>
    <t>(+0,1) *оценка. По предварительным данным представленным органами статистики за 2024г.</t>
  </si>
  <si>
    <t>108,6*</t>
  </si>
  <si>
    <t>107,15*</t>
  </si>
  <si>
    <t>5544,7*</t>
  </si>
  <si>
    <t>(+0,15) *оценка. По предварительным данным представленным органами статистики за 2024г.</t>
  </si>
  <si>
    <t>141,2*</t>
  </si>
  <si>
    <t>39,2*</t>
  </si>
  <si>
    <t>21,01*</t>
  </si>
  <si>
    <t>3 395*</t>
  </si>
  <si>
    <t xml:space="preserve">Число субъектов малого и  среднего предпринимательства в расчете на 10 тыс. человек начеления- 588,3 ед.;                                                                                                                                                                                             Количество субъектов малого и среднего предпринимательства в Ипатовском муниципальном округе Ставропольского края- 3 395 ед.                                                                                                                                                                                       </t>
  </si>
  <si>
    <t>28.05.2024/    28.05.2024</t>
  </si>
  <si>
    <t>Проведено торжественное мероприятие, посвященное празднованию «Дня российского предпринимательства» на территории Ипатовского округа, в котором приняли участие субъекты малого и среднего бизнеса. В рамках проводимого мероприятия, администрацией округа ежегодно проводится мероприятие, посвященное празднованию «Дня российского предпринимательства», а так же подводятся итоги конкурса «Предприниматель года». Победителями признаны 4 субъекта предпринимательства в двух номинациях «Лучшее малое предприятие в Ипатовском округе» и «Женщина – руководитель», 16 субъектов предпринимательства награждены Почетной грамотой администрации Ипатовского муниципального округа Ставропольского края. Два субъекта предпринимательства награждены Почетной грамотой министерства экономического развития Ставропольского края и Почетной грамотой Губернатора Ставропольского края.</t>
  </si>
  <si>
    <t xml:space="preserve">Число субъектов малого и  среднего предпринимательства в расчете на 10 тыс. человек начеления- 588,3 ед.;                                                                                                                                                   Количество субъектов малого и среднего предпринимательства, получивших государственную и муниципальную поддержку- 105 ед.    
</t>
  </si>
  <si>
    <t xml:space="preserve">В общественно-политической газете Ипатовского муниципального округа Ставропольского края «Степные Зори» в 2024 году дважды объявлялся конкурс на получение финансовой поддержки в виде субсидий субъектам малого и среднего предпринимательства из бюджета Ипатовского муниципального округа Ставропольского края (от 21 мая 2024 года №34 (11671), от 18 октября 2024 года №77 (11714). Заявок от хозяйствующих субъектов не поступило, конкурсы признаны не состоявшимися. Финансовая поддержка из местного бюджета в текущем году не предоставлялась. </t>
  </si>
  <si>
    <t>Число субъектов малого и  среднего предпринимательства в расчете на 10 тыс. человек начеления- 588,3 ед.                                                                                                                                                           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 составила 21,01%.                                                                                                 Количество  изготовленных информационных материалов, стендов по вопросам развития и поддержки субъектов малого и среднего предпринимательства в 2024 году составило 10 единиц.</t>
  </si>
  <si>
    <t>01.03.2024/ 01.03.2024                  28.12.2024/  28.12.2024</t>
  </si>
  <si>
    <t xml:space="preserve">Объем инвестиций в основной капитал (за исключением бюджетных средств) в расчете на 1 жителя составил 39,2 тыс. рублей;                                                                                                                                                                                                                           Индекс физического объема инвестиций в основной капитал Ипатовского муниципального округа Ставропольского края (без субъектов малого предпринимательства) к уровню 2023 года составил 141,2%;                                                                                                                                                                                                                                                                Количество информационных материалов, стендов, баннеров, изготовленных с целью позиционирования инвестиционной деятельности -2 ед.    </t>
  </si>
  <si>
    <t xml:space="preserve">В соответствии с требованиями Стандарта деятельности органов местного самоуправления по обеспечению благоприятного инвестиционного климата, проведено 5 заседаний координационного совета, на которых были рассмотрены актуальные вопросы развития инвестиционной деятельности; актуализирован реестр инвестиционных площадок типа "Гринфилд" (состоящий из пяти земельных участков), и инвестиционных площадок типа "Браунфилд", представляющий собой перечень объектов недвижимости, предлагаемых потенциальным инвесторам для реализации инвестиционных проектов в сфере перерабатывающей промышленности, легкой промышленности, а также для развития социальной сферы и предприятий в сфере услуг. Информация об имеющихся на территории Ипатовского округа инвестиционных площадках размещена в информационной системе "Инвестиционная карта Ставропольского края".                                                                                                                                                                                                           В целях реализации регламента сопровождения инвестиционных проектов, реализуемых и (или) планируемых к реализации на территории Ставропольского края по принципу «одного окна», в рамках заключенного соглашения между администрацией округа и ГУП СК «Корпорацией развития Ставропольского края» ежемесячно формировался отчет об обращениях потенциальных инвесторов, а также велась работа по наполнению и актуализации информационного ресурса «Инвестиционная карта Ставропольского края».                                                                                                                                                                                                                                                                                                                                                                                                                                                                                                                                                 В 2024 г. реализованы следующие инвестиционные проекты: инвестиционный проект «Строительство здания предварительной очистки и временного хранения зерна и семян» (АО СП «Октябрьское») со сроком реализации проекта в 2023-2024  годах с объемом инвестиционных вложений 90,0 млн. руб.; инвестиционный проект  "Строительство системы орошения площадью 543 га для СПК "Кировский"  (инициатор - СПК "Кировский") стоимостью 235,4 млн. руб. и сроком реализации в 2023г-2024 гг.     </t>
  </si>
  <si>
    <t>В  2024г. специалисты администрации округа не проходили обучение по вопросам инвестиционной деятельности.</t>
  </si>
  <si>
    <t>28.12.2024/-</t>
  </si>
  <si>
    <t>30.09.2024/ 13.06.2024        28.12.2024/-</t>
  </si>
  <si>
    <t>Объем инвестиций в основной капитал (за исключением бюджетных средств) в расчете на 1 жителя составил 39,2 тыс. рублей;                                                                                                                    Объем инвестиций в основной капитал Ипатовского городского округа Ставропольского края в расчете на 1 жителя (с досчетом) в 2024 году увеличен на 17,8 тыс. рублей к плановому назначению и составил 97,8 тыс. рублей;                                                                               Количество инвестиционных проектов, реализованных на территории Ипатовского муниципального округа Ставропольского края в отчетном году, не менее чем в предыдущем- 99 ед.;                                                                                    Объем инвестиций, направленных на реализацию инвестиционных проектов на территории Ипатовского муниципального округа Ставропольского края в отчетном году (увеличение показателя не менее чем на 10,0 процентов к предшествующему году (бюджетные/внебюджетные)- 5 544,7 млн.руб.</t>
  </si>
  <si>
    <t xml:space="preserve">В 2024 году осуществлялась реализация 99 инвестиционных проектов с освоением денежных средств в размере 5544,7  млн.руб., созданием 69 новых рабочих мест, в том числе 9 инвестиционных проектов включенных в многоуровневый перечень Ставрополья, при этом информация о ходе реализации инвестиционных проектов на территории Ипатовского муниципального округа, включенных в многоуровневый перечень инвестиционных проектов Ставрополья,  ежеквартально актуализировалась и направлялась в министерство  экономического развития Ставропольского края и размещалась на официальном сайте администрации округа     </t>
  </si>
  <si>
    <t xml:space="preserve">В 2024 году осуществлялась реализация 47 инвестиционных проектов с освоением денежных средств в размере 3676,3 млн.руб., в том числе 8 инвестиционных проектов включенных в многоуровневый перечень Ставрополья.                                                                                                                                                                                
</t>
  </si>
  <si>
    <t>28.12.202/    28.12.2024</t>
  </si>
  <si>
    <t xml:space="preserve">В 2024 году осуществлялась реализация 25 инвестиционных проектов с освоением денежных средств в размере 251,6 млн.руб.    
</t>
  </si>
  <si>
    <t xml:space="preserve">В 2024 году осуществлялась реализация 27 инвестиционных проектов с освоением денежных средств в размере 1616,8 млн.руб.                                                                                                                                                                                                      
</t>
  </si>
  <si>
    <t>Денежные средства на реализацию мероприятия по организации и проведении мероприятий, способствующих продвижению товаров,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в 2024 году не предусмотрены.</t>
  </si>
  <si>
    <t>Объем инвестиций в основной капитал (за исключением бюджетных средств) в расчете на 1 жителя составил 32,9 тыс. рублей;                                                                                                                                                             Индекс объема отгруженных товаров собственного производства, выполненных работ и услуг в Ипатовском городском округе Ставропольского края составил 108,6%;                                                                                                                                                 Индекс объема отгруженных товаров собственного производства, выполненных работ и услуг по промышленным видам экономической деятельности в Ипатовском городском округе Ставропольского края- 107,15%;                    Прирост компаний- экспортеров из числа субъектов малого и среднего предпринимательства по итогам внедрения Регионального экспортного стандарта 2,0-0 ед.;                                                                                                                                                                                                                                       Количество созданных (модернезированных) и сохраненных рабочих мест в рамках реализации инвестиционных проектов- 509 мест.</t>
  </si>
  <si>
    <t>28.06.2024/  28.06.2024      28.12.2024/ 28.12.2024</t>
  </si>
  <si>
    <t xml:space="preserve"> В 2024 году ООО «Ипатовский пивзавод» принял участие в конкурсе «Росглавпиво - главное пиво России» в г. Москва, где получило бронзу в номинации «Ипатовское пшеничное». Стал лауреатом III краевого конкурса «Ставропольское качество» в г.Ставрополе. ОАО «Сыродел» по итогам 2023 года подтвердило статус «100 лучших товаров России». Кроме того, продукция ОАО «Сыродел» получила высокую оценку и серебряную медаль на Международной молочной недели в г.Углич. Стал победителем в номинации «Молочная продукция»  краевого конкурса «Ставропольское качество» и победителем в номинации «Лучший бренд в сфере производства сыра и сырных продуктов с товарным знаком «СЫРОДЕЛ» XII ежегодного регионального конкурса «Бренд Ставрополья» в г.Ставрополь. СПК Племзавод «Вторая пятилетка» приняло участие в XXIV Российской выставке племенных овец и коз, которая прошла в Республике Дагестан, где был награжден дипломом второй степени за достижения показателей в развитии племенного овцеводства, а так же в форуме «Развитие овцеводства на Северном Кавказе» в г.Минеральные Воды, в выставке- ярмарке «Урожай- 2024», где был награжден дипломом I степени, кубком и лентой победителя и дипломом II степени, кубком и лентой победителя в области племенного овцеводства. </t>
  </si>
  <si>
    <t>(-0,78)  Снижение данного показателя обусловлено с увелечением количества предоставляемых услуг через зону ЕПГУ. Показатель представлен МКУ "МФЦ"</t>
  </si>
  <si>
    <t>(+20,5)</t>
  </si>
  <si>
    <t>(+2,1)</t>
  </si>
  <si>
    <t>Общее количество оказанных услуг сотрудниками МКУ «МФЦ» в 2024 году составило 38,72 тыс. ед.;                                                                              Доля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предоставленных в электронной форме к общему количеству оказанных муниципальных услуг- 36,80%</t>
  </si>
  <si>
    <t>29.03.2024/ 29.03.2024                     28.06.2024/ 28.06.2024                 30.09.2024/ 30.09.2024                                28.12.2024/  28.12.2024</t>
  </si>
  <si>
    <t xml:space="preserve">В 2024 году  в соответствии с перечнем муниципальных услуг, предоставляемых отделами аппарата администрации Ипатовского муниципального округа Ставропольского края, отделами (управлениями, комитетом) со статусом юридического лица администрации Ипатовского муниципального округа Ставропольского края, утвержденным распоряжением администрации Ипатовского муниципального округа Ставропольского края от 06 февраля 2024 г. № 27-р,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предоставлялось 87 муниципальных услуг. </t>
  </si>
  <si>
    <t xml:space="preserve">Общее количество оказанных услуг сотрудниками МКУ «МФЦ» в 2024 году составило 38,72 тыс.ед.;                                    Доля населения Ипатовского муниципального округа Ставропольского края, имеющего доступ к получению государственных и муниципальных услуг по принципу "одного окна" по месту пребывания к общему числужителей - 90,0% </t>
  </si>
  <si>
    <t xml:space="preserve">В 2024 году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предоставлено 10 793 муниципальных услуг </t>
  </si>
  <si>
    <t xml:space="preserve"> В 2024 году  предоставлялось 330 государственных и муниципальных услуг. Кроме того, в соответствии с Положением о платных услугах, предоставляемых МФЦ, оказывается 20 сопутствующих платных услуг. </t>
  </si>
  <si>
    <t xml:space="preserve">В отчетном году общее количество обращений в МКУ «МФЦ» Ипатовского района составило 38 722, из них оказано 30 702 - федеральные услуги, 1 768 - региональные,  1 133 - муниципальные, МВД Биометрия -141, электронные услуги - 346, прочие - 4 632, а также  услуги АО "Федеральная корпорация по развитию малого и среднего предпринимательства",  для бизнеса - 0.                                                                                                                                                                                                                                                                                                                                                                                                                       </t>
  </si>
  <si>
    <r>
      <rPr>
        <sz val="11"/>
        <rFont val="Times New Roman"/>
        <family val="1"/>
        <charset val="204"/>
      </rPr>
      <t>Общее количество оказанных услуг сотрудниками МКУ «МФЦ» в 2024 году составило 38,72 тыс. ед.;                                                                                                                                                     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муниципального округа Ставропольского края, от общего числа опрошенных заявителей- 90,0%</t>
    </r>
    <r>
      <rPr>
        <sz val="11"/>
        <color rgb="FFFF0000"/>
        <rFont val="Times New Roman"/>
        <family val="1"/>
        <charset val="204"/>
      </rPr>
      <t xml:space="preserve">
</t>
    </r>
  </si>
  <si>
    <t>Мониторинг качества и доступности государственных и муниципальных услуг в Ипатовском городском округе Ставропольского края, осуществляется в целях повышения качества государственных и муниципальных услуг, предоставляемых юридическим Мониторинг качества и доступности государственных и муниципальных услуг в Ипатовском городском округе Ставропольского края, осуществляется в целях повышения качества государственных и муниципальных услуг, предоставляемых юридическим и физическим лицам на территории Ипатовского городского округа Ставропольского края. Мониторинг осуществляетя в отношении  муниципальных услуг, предоставляемых отделами аппарата, отделами (управлениями) со статусом юридического лица администрации Ипатовского городского округа Ставропольского края в соответствии с административными регламентами в сроки, установленные постановлением администрации Ипатовского городского округа Ставропольского края от 15 марта 2018 г. №234.  По результатам проведенного мониторинга за 2024 год установлено, что по  68 видам оказанных муниципальных услуг уровень качества предоставления 24 услуг – «хороший», 44  – «удовлетворительный».</t>
  </si>
  <si>
    <t xml:space="preserve">В 2024 г. процент удовлетворенных граждан составил 99,6%. </t>
  </si>
  <si>
    <t>28.06.2024/ 28.06.2024     28.12.2024/  28.12.2024</t>
  </si>
  <si>
    <t>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муниципального округа Ставропольского края, от общего числа опрошенных заявителей- 90,0%</t>
  </si>
  <si>
    <t>31.01.2024/ 31.01.2024</t>
  </si>
  <si>
    <t xml:space="preserve">Общее количество оказанных услуг сотрудниками МКУ «МФЦ» Ипатовского района Ставропольского края в 2024 году составило 38,72 тыс. ед.;                                                                                                                                         Оценка гражданами эффективности деятельности руководителя  МКУ «МФЦ» с учетом качества организации предоставления государственных услуг и муниципальных услуг-99,6%
   </t>
  </si>
  <si>
    <t xml:space="preserve">В 2024 году в рамках обеспечения деятельности МФЦ осуществлялись расходы на оплату труда составили  10 686,21 тыс. рублей (100,00%), начисления на заработную плату –3 207,01тыс. рублей (99,99%), услуги связи – 323,16 тыс. рублей (83,99%), коммунальные расходы – 612,04 тыс. рублей (90,17%), услуги по содержанию имущества – 237,16 тыс. рублей (99,65%), прочие услуги – 162,13 тыс. рублей (99,48%), страхование – 5,5 тыс. рублей (100,00%), приобретение основных средств – 17,19 тыс. рублей (100,00%), приобретение ГСМ – 341,30 тыс. рублей (84,12%), приобретение материальных запасов –303,77 тыс. рублей (99,99%),  пособия и иные социальные выплаты – 0,00 тыс. рублей (0,00%),  оплата налогов –462,16 тыс. рублей (98,44%).
</t>
  </si>
  <si>
    <t>выполнение контрольного события в рамках обеспечения достижения основных показателей социально- экономического развития Ипатовского муниципального округа Ставропольского края- 94,0%. Показатель положительный и сложился за счет экономии денежных средств.</t>
  </si>
  <si>
    <t>Контрольное событие в рамках обеспечения достижения основных показателей социально- экономического развития Ипатовского муниципального округа Ставропольского края выполнено на 98,%. Показатель положительный и сложился за счет экономии денежных средств.</t>
  </si>
  <si>
    <t>Контрольное событие в рамках обеспечения расходов связанных с обеспечением деятельности (оказанием услуг) в области хозяйственно- технического обеспечения достижения выполнено на 983,7%. Показатель положительный и сложился за счет экономии денежных средств.</t>
  </si>
  <si>
    <t>Контрольное событие в рамках обеспечения расходов связанных с исполнением переданных полномочий выполнено на 97,1%. Показатель положительный и сложился за счет экономии денежных средств.</t>
  </si>
  <si>
    <t>Контрольное событие в рамках прочих расходов для обеспечения деятельности администрации Ипатовского муниципального округа Ставропольсого края выполнено на 71,5 %. Показатель положительный и сложился за счет экономии денежных средств.</t>
  </si>
  <si>
    <t xml:space="preserve">Увеличение социально значимых мероприятий, проводимых социально ориентированными некоммерческими организациями к уровню 2023года- 105,0%;
Количество социально ориентированных некоммерческих организаций получивших финансовую поддержку за счет средств бюджета Ипатовского муниципального округа Ставропольского края в 2024 году составила 0 ед.
</t>
  </si>
  <si>
    <r>
      <rPr>
        <sz val="11"/>
        <rFont val="Times New Roman"/>
        <family val="1"/>
        <charset val="204"/>
      </rPr>
      <t xml:space="preserve">28.06.2024/  - </t>
    </r>
    <r>
      <rPr>
        <sz val="11"/>
        <color rgb="FFFF0000"/>
        <rFont val="Times New Roman"/>
        <family val="1"/>
        <charset val="204"/>
      </rPr>
      <t xml:space="preserve">     </t>
    </r>
    <r>
      <rPr>
        <sz val="11"/>
        <rFont val="Times New Roman"/>
        <family val="1"/>
        <charset val="204"/>
      </rPr>
      <t>28.12.2024/  -</t>
    </r>
  </si>
  <si>
    <t>В 2024г. были предусмотрены средства за счет средств местного бюджета в размере 100,0 тыс. рублей на  предоставление финансовой поддержки на основе конкурса социальных проектов, реализуемых социально ориентированным некомерческим организациям на территории Ипатовского округа. Освоения в отчетном периоде не было. На официальном сайте администрации Ипатовского округа дважды  был объявлен конкурс на предоставление гранта в форме субсидии из бюджета Ипатовского округа социально ориентированным некоммерческим организациям, не являющимся государственными (муниципальными) учреждениями, на реализацию социального проекта, однако заявок на участие в конкурсе в отчетном году не поступало.</t>
  </si>
  <si>
    <t xml:space="preserve">Увеличение социально значимых мероприятий, проводимых социально ориентированными некоммерческими организациями к уровню 2023года- 105,0%;
Доля социально ориентированных некоммерческих организаций, получивших имущественную поддержку в 2024 году к общему количеству социально ориентированных некоммерческих организаций- 9,0%
</t>
  </si>
  <si>
    <t>28.06.2024/  -      28.12.2024/  -</t>
  </si>
  <si>
    <t xml:space="preserve">Увеличение социально значимых мероприятий, проводимых социально ориентированными некоммерческими организациями к уровню 2023 года- 105,0%;
Темп роста социально ориентированных некоммерческих организаций, получивших в 2024 году информационно-консультационную поддержку к уровню 2023 года- 57,1%
</t>
  </si>
  <si>
    <t xml:space="preserve">В 2024 году администрацией Ипатовского муниципального округа Ставропольского края оказано 14 консультаций по вопросам взаимодействия с органами местного самоуправления, а также о реализации мер по поддержке социально ориентированных некоммерческих организаций </t>
  </si>
  <si>
    <t>28.06.2024/ 28.06.2024      28.12.2024/ 28.12.2024</t>
  </si>
  <si>
    <t>(+1,2)*оценка. По предварительным данным представленным органами статистики за 2024г.</t>
  </si>
  <si>
    <t>(+11,7) По представленным даным Роспотребнадзора</t>
  </si>
  <si>
    <t>Индекс оборота розничной торговли выше планового показателя на 1,2 процентных пункта и составил 116,2 %;                                                                                                                                                                                                                                                                                                                                                                                           Обеспеченность населения Ипатовского муниципального округа Ставропольского края стационарными торговыми объектами составила 579 единиц</t>
  </si>
  <si>
    <t>Доля обращений граждан по фактам нарушений законодательства Российской Федерации о защите прав потребителей в общем количестве обращений граждан на территории Ипатовского муниципального округа Ставропольского края в  2024 году составила- 48,5%, что выше планового показателя на 11,7 п.п.                                                                                                                            Доля споров с участием потребителей, разрешенных в досудебном порядке в общем количестве споров с участием потребителей на территории Ипатовского муниципального округа Ставропольского края в 2024 году составила 100,0%.</t>
  </si>
  <si>
    <t>28.12.2024/    29.03.2024</t>
  </si>
  <si>
    <t>28.12.2024/    28.06.2024</t>
  </si>
  <si>
    <t>28.12.2024/    30.09.2024</t>
  </si>
  <si>
    <t>В целях создания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в 2024 году за счет средств участников Программы в размере 21 700,00 тыс.рублей и направлены они были на строительство 2 магазинов, реконструкцию 2 объектов под магазин и пекарню.</t>
  </si>
  <si>
    <t xml:space="preserve">Контрольным событием реализации основного мероприятия является реконструкция торгового объекта в г. Ипатово. Средства участников программы в размере 700,00 тысруб. освоены в полном объеме   </t>
  </si>
  <si>
    <t xml:space="preserve">Контрольным событием реализации основного мероприятия является строительство торгового объекта в г. Ипатово. Средства участников программы в размере 10 000,00 тысруб. освоены в полном объеме   </t>
  </si>
  <si>
    <t xml:space="preserve">Контрольным событием реализации основного мероприятия является строительство магазина в г. Ипатово. Средства участников программы в размере 10 000,00 тысруб. освоены в полном объеме                           </t>
  </si>
  <si>
    <t xml:space="preserve">Контрольным событием реализации основного мероприятия является реконструкция объекта под пекарню в г. Ипатово. Средства участников программы в размере 1 000,00 тысруб. освоены в полном объеме                                </t>
  </si>
  <si>
    <t>В отчетном году специалиста сферы торговли, общественного питания и бытового обслуживания населения не принимали  участие в семинарах по вопросам профессиональной деятельности</t>
  </si>
  <si>
    <t>В отчетном году проведено размещние нестационарных торговых объектов при проведении мероприятий, посвященных празднованию "8 Марта", "Масленица", "Светлая Пасха", "9 Мая", "Радоница", открытие детского парка, открытие пляжа на территории г. ипатово, при проведении IV Южного Сабантуя, при проведении мероприятий посвященных открытию пляжа, при проведении мероприятия Дня молодежи на территории г. Ипатово</t>
  </si>
  <si>
    <t>29.03.2024/ 29.03.2024                    28.06.2024/ 28.06.2024                 30.09.2024/ 30.09.2024                                28.12.2024/  28.12.2024</t>
  </si>
  <si>
    <t>За 2024 г. организовано и проведено 58 ярмарок  «Выходного дня».</t>
  </si>
  <si>
    <t xml:space="preserve">За 2024 году в адрес Управления Федеральной службы по надзору в сфере защиты прав потребителей и благополучия человека по Ставропольскому краю в Ипатовском округе поступило 162 обращения граждан, которые были рассмотрены в установленные сроки и приняты соответствующие меры.  На официальном сайте администрации Ипатовского муниципального округа размещены телефоны «горячей линии» Управления Роспотребнадзора, а также ссылки на официальный сайт Управления Роспотребнадзора. </t>
  </si>
  <si>
    <t>28.06.2024/ 28.06.2024    28.12.2024/ 28.12.2024</t>
  </si>
  <si>
    <t>28.06.2024/ 28.06.2024                 28.12.2024/  28.12.2024</t>
  </si>
  <si>
    <t>28.06.2024/ 17.05.2024                 28.12.2024/  21.12.2024</t>
  </si>
  <si>
    <t>Администрацией Ипатовского муниципального округа Ставропольского края в 2024 году по факту нарушения законодательства Российской федерации о защите прав потребителей было оказано содействие в составлении претензии.</t>
  </si>
  <si>
    <t>(в 3,5 раза) в связи с изменением методики расчета показателя</t>
  </si>
  <si>
    <t xml:space="preserve">Доля обращений граждан по фактам нарушений законодательства Российской Федерации о защите прав потребителей в общем количестве обращений граждан на территории Ипатовского муниципального округа Ставропольского края в  2024году составила- 48,5%, что выше планового показателя на 11,7 п.п.                                                                                                                                            В 2024 году  участником Программы  опубликованно 4 информационных материала,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муниципального округа Ставропольского края </t>
  </si>
  <si>
    <t xml:space="preserve">Индекс оборота розничной торговли выше планового показателя на 1,2 процентных пункта и составил 116,2%;                                                                                                                                                                Темп прироста оборота розничной торговли на 1 жителя Ипатовского муниципального округа Ставропольского края к предыдущему году (в действующих ценах) за 2024 год составил 14,0 %;                                                                                                                                                                                                                                                                                                                                                   Доля заключенных договоров на размещение нестационарного торгового объекта на территории Ипатовского муниципального округа Ставропольского края к общему количеству поданных заявлений составила 100,0%;                                                                                                                                                                                                                                                                    В отчетном периоде опубликовано 4 информационных материала в общественно - политической газете "Степные зори" по вопросам торгового и бытового обслуживания населения и защиты прав потребителей. </t>
  </si>
  <si>
    <t>В 2024 году в районной газете «Степные зори» был опубликован информационный материал по вопросу прав потребителей, кроме того информационный материал размещен на официальном сайте администарции округа и изготовлено 2 буклета для распространения.</t>
  </si>
  <si>
    <t xml:space="preserve"> В 2024 году договоры безвозмездного пользования недвижимым имуществом с социально ориентированными некоммерческими организациями не заключались. Вместе с тем, на текущий момент  в безвозмездное пользование недвижимое имущество предоставлено трем социально ориентированным некоммерческим организациям.</t>
  </si>
  <si>
    <t xml:space="preserve"> Доля споров с участием потребителей, разрешенных в досудебном порядке, в общем количестве споров с участием потребителей на территории Ипатовского муниципального округа Ставропольского края за отчетный год составила 100,0 процентов. </t>
  </si>
  <si>
    <t>Проведение мониторинга качества и доступности государственных и муниципальных услуг в Ипатовском муниципальном округе Ставропольского края</t>
  </si>
  <si>
    <t xml:space="preserve">Информационно – консультационные услуги получил 70 субъектов предпринимательства Ипатовского округа, в частности: консультационную поддержку через НО «Фонд поддержки предпринимательства в Ставропольском крае» получили 48 субъектов малого и среднего предпринимательства Ипатовского округа. Администрацией округа также предусмотрена муниципальная услуга «Консультационно-информационные услуги по вопросам поддержки малого и среднего предпринимательства» с предоставлением пакета необходимых документов, в отчетном периоде текущего года данной услугой воспользовалось 13 субъектов предпринимательства, «Экспресс-консультация» через Цифровую платформу «Мой бизнес» получили 8 хозяйствующих субъектов
         </t>
  </si>
  <si>
    <t xml:space="preserve">В целях информационной поддержки и распространению положительного опыта деятельности субъектов малого и среднего предпринимательства на территории Ипатовского муниципального округа Ставропольского края опубликовано 6 статей в районной газете «Степные зори». Кроме того, было изготовлено 4 информационных материала по поддержке малого и среднего бизнеса.                                                                                                                                                                                                                                          </t>
  </si>
  <si>
    <t>В  2024 году  опубликовано 2 информационных материала в общественно - политической газете "Степные зори" по вопросам торгового и бытового обслуживания населения и защиты прав потребителей, изготовлен баннер на ярмарку, организатором которой является администрация округа. Кроме того изготовлено 2 буклета по вопросам осуществления торговой деятельности.</t>
  </si>
  <si>
    <t>В 2024 году в районной газете «Степные зори» был опубликован информационный материал.  Кроме того, в целях позиционирования Ипатовского округа на инвестиционном форуме изготовлена брошюра «Инвестиционная деятельность».</t>
  </si>
</sst>
</file>

<file path=xl/styles.xml><?xml version="1.0" encoding="utf-8"?>
<styleSheet xmlns="http://schemas.openxmlformats.org/spreadsheetml/2006/main">
  <numFmts count="2">
    <numFmt numFmtId="164" formatCode="0.000"/>
    <numFmt numFmtId="165" formatCode="0.0"/>
  </numFmts>
  <fonts count="22">
    <font>
      <sz val="11"/>
      <color theme="1"/>
      <name val="Calibri"/>
      <family val="2"/>
      <charset val="204"/>
      <scheme val="minor"/>
    </font>
    <font>
      <sz val="10"/>
      <name val="Arial"/>
      <family val="2"/>
      <charset val="204"/>
    </font>
    <font>
      <sz val="12"/>
      <color indexed="8"/>
      <name val="Times New Roman"/>
      <family val="1"/>
      <charset val="204"/>
    </font>
    <font>
      <sz val="10"/>
      <name val="Arial"/>
      <family val="2"/>
      <charset val="204"/>
    </font>
    <font>
      <sz val="8"/>
      <name val="Calibri"/>
      <family val="2"/>
      <charset val="204"/>
    </font>
    <font>
      <sz val="14"/>
      <color indexed="8"/>
      <name val="Times New Roman"/>
      <family val="1"/>
      <charset val="204"/>
    </font>
    <font>
      <sz val="11"/>
      <color indexed="8"/>
      <name val="Times New Roman"/>
      <family val="1"/>
      <charset val="204"/>
    </font>
    <font>
      <sz val="11"/>
      <color theme="1"/>
      <name val="Times New Roman"/>
      <family val="1"/>
      <charset val="204"/>
    </font>
    <font>
      <sz val="11"/>
      <name val="Times New Roman"/>
      <family val="1"/>
      <charset val="204"/>
    </font>
    <font>
      <sz val="10"/>
      <color indexed="8"/>
      <name val="Times New Roman"/>
      <family val="1"/>
      <charset val="204"/>
    </font>
    <font>
      <sz val="11"/>
      <color rgb="FFFF0000"/>
      <name val="Times New Roman"/>
      <family val="1"/>
      <charset val="204"/>
    </font>
    <font>
      <sz val="11"/>
      <name val="Calibri"/>
      <family val="2"/>
      <charset val="204"/>
      <scheme val="minor"/>
    </font>
    <font>
      <b/>
      <sz val="11"/>
      <color rgb="FFFF0000"/>
      <name val="Times New Roman"/>
      <family val="1"/>
      <charset val="204"/>
    </font>
    <font>
      <b/>
      <sz val="11"/>
      <name val="Times New Roman"/>
      <family val="1"/>
      <charset val="204"/>
    </font>
    <font>
      <sz val="12"/>
      <name val="Times New Roman"/>
      <family val="1"/>
      <charset val="204"/>
    </font>
    <font>
      <b/>
      <sz val="11"/>
      <name val="Calibri"/>
      <family val="2"/>
      <charset val="204"/>
      <scheme val="minor"/>
    </font>
    <font>
      <b/>
      <sz val="11"/>
      <color rgb="FFFF0000"/>
      <name val="Calibri"/>
      <family val="2"/>
      <charset val="204"/>
      <scheme val="minor"/>
    </font>
    <font>
      <sz val="10"/>
      <color rgb="FFFF0000"/>
      <name val="Times New Roman"/>
      <family val="1"/>
      <charset val="204"/>
    </font>
    <font>
      <sz val="10"/>
      <name val="Times New Roman"/>
      <family val="1"/>
      <charset val="204"/>
    </font>
    <font>
      <b/>
      <sz val="10"/>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3" fillId="0" borderId="0"/>
  </cellStyleXfs>
  <cellXfs count="241">
    <xf numFmtId="0" fontId="0" fillId="0" borderId="0" xfId="0"/>
    <xf numFmtId="0" fontId="2" fillId="0" borderId="0" xfId="0" applyFont="1" applyFill="1"/>
    <xf numFmtId="0" fontId="5" fillId="0" borderId="0" xfId="0" applyFont="1" applyFill="1" applyAlignment="1">
      <alignment horizontal="center"/>
    </xf>
    <xf numFmtId="0" fontId="2" fillId="0" borderId="0" xfId="0" applyFont="1" applyFill="1" applyAlignment="1">
      <alignment wrapText="1"/>
    </xf>
    <xf numFmtId="0" fontId="2" fillId="0" borderId="0" xfId="0" applyFont="1" applyFill="1" applyAlignment="1">
      <alignment horizontal="center" wrapText="1"/>
    </xf>
    <xf numFmtId="0" fontId="5" fillId="0" borderId="0" xfId="0" applyFont="1" applyFill="1"/>
    <xf numFmtId="0" fontId="2" fillId="0" borderId="7" xfId="0" applyFont="1" applyFill="1" applyBorder="1"/>
    <xf numFmtId="0" fontId="2" fillId="0" borderId="0" xfId="0" applyFont="1" applyFill="1" applyAlignment="1">
      <alignment vertical="center"/>
    </xf>
    <xf numFmtId="2" fontId="9" fillId="0" borderId="0" xfId="0" applyNumberFormat="1" applyFont="1" applyFill="1" applyAlignment="1">
      <alignment horizontal="center" vertical="center"/>
    </xf>
    <xf numFmtId="0" fontId="6" fillId="0" borderId="1" xfId="0" applyFont="1" applyFill="1" applyBorder="1" applyAlignment="1">
      <alignment horizont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top" wrapText="1"/>
    </xf>
    <xf numFmtId="0" fontId="6" fillId="0" borderId="0" xfId="0" applyFont="1" applyFill="1" applyBorder="1" applyAlignment="1">
      <alignment horizontal="center" vertical="center"/>
    </xf>
    <xf numFmtId="49" fontId="6" fillId="0" borderId="0" xfId="0" applyNumberFormat="1" applyFont="1" applyFill="1" applyBorder="1" applyAlignment="1">
      <alignment vertical="center"/>
    </xf>
    <xf numFmtId="0" fontId="7" fillId="0" borderId="0" xfId="0" applyFont="1" applyBorder="1" applyAlignment="1">
      <alignment wrapText="1"/>
    </xf>
    <xf numFmtId="1" fontId="6" fillId="0" borderId="0"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wrapText="1"/>
    </xf>
    <xf numFmtId="0" fontId="6" fillId="0" borderId="4" xfId="0" applyFont="1" applyFill="1" applyBorder="1" applyAlignment="1">
      <alignment horizontal="center" vertical="top" wrapText="1"/>
    </xf>
    <xf numFmtId="0" fontId="6" fillId="0" borderId="4" xfId="0" applyFont="1" applyFill="1" applyBorder="1" applyAlignment="1">
      <alignment horizontal="center" wrapText="1"/>
    </xf>
    <xf numFmtId="0" fontId="2" fillId="0" borderId="0" xfId="0" applyFont="1" applyFill="1" applyAlignment="1">
      <alignment horizontal="right"/>
    </xf>
    <xf numFmtId="0" fontId="6" fillId="0" borderId="8" xfId="0" applyFont="1" applyFill="1" applyBorder="1" applyAlignment="1">
      <alignment horizontal="center" wrapText="1"/>
    </xf>
    <xf numFmtId="0" fontId="2" fillId="0" borderId="7" xfId="0" applyFont="1" applyFill="1" applyBorder="1" applyAlignment="1">
      <alignment horizontal="center"/>
    </xf>
    <xf numFmtId="0" fontId="2" fillId="0" borderId="0" xfId="0" applyFont="1" applyFill="1" applyBorder="1" applyAlignment="1">
      <alignment horizontal="center"/>
    </xf>
    <xf numFmtId="0" fontId="6" fillId="0" borderId="1" xfId="0" applyFont="1" applyFill="1" applyBorder="1" applyAlignment="1">
      <alignment horizontal="center" vertical="top" wrapText="1"/>
    </xf>
    <xf numFmtId="0" fontId="2" fillId="0" borderId="0" xfId="0" applyFont="1" applyFill="1" applyAlignment="1">
      <alignment horizontal="left"/>
    </xf>
    <xf numFmtId="0" fontId="8" fillId="0"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2" fillId="0" borderId="0" xfId="0" applyFont="1" applyFill="1" applyAlignment="1">
      <alignment horizontal="center"/>
    </xf>
    <xf numFmtId="0" fontId="6" fillId="0" borderId="6" xfId="0" applyFont="1" applyFill="1" applyBorder="1" applyAlignment="1">
      <alignment horizontal="center" vertical="top"/>
    </xf>
    <xf numFmtId="0" fontId="10" fillId="0" borderId="3" xfId="0" applyFont="1" applyFill="1" applyBorder="1" applyAlignment="1">
      <alignment horizontal="center" vertical="top" wrapText="1"/>
    </xf>
    <xf numFmtId="2" fontId="8" fillId="0" borderId="1" xfId="0" applyNumberFormat="1" applyFont="1" applyFill="1" applyBorder="1" applyAlignment="1">
      <alignment horizontal="center" vertical="center" wrapText="1"/>
    </xf>
    <xf numFmtId="0" fontId="12" fillId="0" borderId="1" xfId="0" applyFont="1" applyFill="1" applyBorder="1" applyAlignment="1">
      <alignment horizont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top" wrapText="1"/>
    </xf>
    <xf numFmtId="0" fontId="0" fillId="0" borderId="1" xfId="0" applyFont="1" applyFill="1" applyBorder="1" applyAlignment="1">
      <alignment horizontal="center" vertical="center"/>
    </xf>
    <xf numFmtId="0" fontId="7" fillId="0" borderId="0" xfId="0" applyFont="1" applyFill="1" applyBorder="1" applyAlignment="1">
      <alignment wrapText="1"/>
    </xf>
    <xf numFmtId="0" fontId="9" fillId="0" borderId="0" xfId="0" applyFont="1" applyFill="1" applyAlignment="1">
      <alignment horizontal="right"/>
    </xf>
    <xf numFmtId="0" fontId="8" fillId="0" borderId="1" xfId="0" applyNumberFormat="1" applyFont="1" applyFill="1" applyBorder="1" applyAlignment="1">
      <alignment horizontal="center" vertical="top" wrapText="1"/>
    </xf>
    <xf numFmtId="2" fontId="2" fillId="0" borderId="0" xfId="0" applyNumberFormat="1" applyFont="1" applyFill="1"/>
    <xf numFmtId="0" fontId="10" fillId="0" borderId="1" xfId="0" applyFont="1" applyFill="1" applyBorder="1" applyAlignment="1">
      <alignment horizontal="center" vertical="center" wrapText="1"/>
    </xf>
    <xf numFmtId="49" fontId="10" fillId="0" borderId="1" xfId="0" applyNumberFormat="1" applyFont="1" applyFill="1" applyBorder="1" applyAlignment="1">
      <alignment horizontal="center" wrapText="1"/>
    </xf>
    <xf numFmtId="0" fontId="16" fillId="0" borderId="1"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0" fillId="0" borderId="1" xfId="0" applyFont="1" applyFill="1" applyBorder="1" applyAlignment="1">
      <alignment vertical="top" wrapText="1"/>
    </xf>
    <xf numFmtId="49" fontId="8" fillId="0" borderId="1" xfId="0" applyNumberFormat="1" applyFont="1" applyFill="1" applyBorder="1" applyAlignment="1">
      <alignment horizontal="left" vertical="top"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top" wrapText="1"/>
    </xf>
    <xf numFmtId="0" fontId="10" fillId="0" borderId="1" xfId="0" applyFont="1" applyBorder="1" applyAlignment="1">
      <alignment horizontal="center" vertical="center" wrapText="1"/>
    </xf>
    <xf numFmtId="49" fontId="10" fillId="0" borderId="1" xfId="0" applyNumberFormat="1" applyFont="1" applyFill="1" applyBorder="1" applyAlignment="1">
      <alignment horizontal="center" vertical="top" wrapText="1"/>
    </xf>
    <xf numFmtId="0" fontId="10" fillId="0" borderId="1" xfId="0" applyFont="1" applyFill="1" applyBorder="1" applyAlignment="1">
      <alignment horizontal="justify" vertical="top"/>
    </xf>
    <xf numFmtId="0" fontId="10" fillId="0" borderId="1" xfId="0" applyNumberFormat="1" applyFont="1" applyFill="1" applyBorder="1" applyAlignment="1">
      <alignment horizontal="left" vertical="top" wrapText="1"/>
    </xf>
    <xf numFmtId="0" fontId="17" fillId="0" borderId="1" xfId="0" applyFont="1" applyFill="1" applyBorder="1" applyAlignment="1">
      <alignment horizontal="left" vertical="top" wrapText="1"/>
    </xf>
    <xf numFmtId="0" fontId="10" fillId="0" borderId="1" xfId="0" applyNumberFormat="1" applyFont="1" applyFill="1" applyBorder="1" applyAlignment="1">
      <alignment vertical="top" wrapText="1"/>
    </xf>
    <xf numFmtId="0" fontId="10" fillId="0" borderId="1" xfId="0" applyNumberFormat="1" applyFont="1" applyFill="1" applyBorder="1" applyAlignment="1">
      <alignment horizontal="center" vertical="top" wrapText="1"/>
    </xf>
    <xf numFmtId="0" fontId="6" fillId="0" borderId="6" xfId="0" applyFont="1" applyFill="1" applyBorder="1" applyAlignment="1">
      <alignment horizontal="center" vertical="top" wrapText="1"/>
    </xf>
    <xf numFmtId="0" fontId="18" fillId="0" borderId="1" xfId="0" applyFont="1" applyFill="1" applyBorder="1" applyAlignment="1">
      <alignment horizontal="left" vertical="top"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8" fillId="0" borderId="1" xfId="0" applyFont="1" applyFill="1" applyBorder="1" applyAlignment="1">
      <alignment horizontal="left" wrapText="1"/>
    </xf>
    <xf numFmtId="0" fontId="19" fillId="0" borderId="1" xfId="0" applyFont="1" applyFill="1" applyBorder="1" applyAlignment="1">
      <alignment horizontal="left" wrapText="1"/>
    </xf>
    <xf numFmtId="0" fontId="19" fillId="2" borderId="1" xfId="0" applyFont="1" applyFill="1" applyBorder="1" applyAlignment="1">
      <alignment horizontal="left" vertical="top" wrapText="1"/>
    </xf>
    <xf numFmtId="0" fontId="19" fillId="2" borderId="1" xfId="0" applyFont="1" applyFill="1" applyBorder="1" applyAlignment="1">
      <alignment horizontal="left" wrapText="1"/>
    </xf>
    <xf numFmtId="0" fontId="12" fillId="0" borderId="1" xfId="0" applyFont="1" applyFill="1" applyBorder="1" applyAlignment="1">
      <alignment horizontal="center" vertical="center" wrapText="1"/>
    </xf>
    <xf numFmtId="2" fontId="8" fillId="0" borderId="10"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3" xfId="0" applyFont="1" applyFill="1" applyBorder="1" applyAlignment="1">
      <alignment horizontal="center" vertical="top" wrapText="1"/>
    </xf>
    <xf numFmtId="0" fontId="8" fillId="0" borderId="3"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8" fillId="0" borderId="10"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Alignment="1">
      <alignment horizontal="left" vertical="top" wrapText="1"/>
    </xf>
    <xf numFmtId="2" fontId="8" fillId="0" borderId="4" xfId="0" applyNumberFormat="1" applyFont="1" applyFill="1" applyBorder="1" applyAlignment="1">
      <alignment horizontal="center" vertical="center" wrapText="1"/>
    </xf>
    <xf numFmtId="0" fontId="8" fillId="0" borderId="1" xfId="0" applyFont="1" applyBorder="1" applyAlignment="1">
      <alignment horizontal="left" vertical="top"/>
    </xf>
    <xf numFmtId="0" fontId="14" fillId="0" borderId="1" xfId="0" applyFont="1" applyBorder="1" applyAlignment="1">
      <alignment horizontal="left" vertical="top" wrapText="1"/>
    </xf>
    <xf numFmtId="2" fontId="8" fillId="0" borderId="1" xfId="0" applyNumberFormat="1" applyFont="1" applyBorder="1" applyAlignment="1">
      <alignment horizontal="center" vertical="center" wrapText="1"/>
    </xf>
    <xf numFmtId="0" fontId="8" fillId="0" borderId="6" xfId="0" applyFont="1" applyFill="1" applyBorder="1" applyAlignment="1">
      <alignment horizontal="center" vertical="center" wrapText="1"/>
    </xf>
    <xf numFmtId="0" fontId="8" fillId="0" borderId="1" xfId="0" applyFont="1" applyBorder="1" applyAlignment="1">
      <alignment horizontal="justify" vertical="top" wrapText="1"/>
    </xf>
    <xf numFmtId="0" fontId="8" fillId="0" borderId="3" xfId="0" applyNumberFormat="1" applyFont="1" applyFill="1" applyBorder="1" applyAlignment="1">
      <alignment horizontal="center" vertical="center" wrapText="1"/>
    </xf>
    <xf numFmtId="0" fontId="8" fillId="0" borderId="2" xfId="0" applyFont="1" applyBorder="1" applyAlignment="1">
      <alignment horizontal="center" vertical="center" wrapText="1"/>
    </xf>
    <xf numFmtId="2" fontId="8" fillId="0" borderId="2" xfId="0" applyNumberFormat="1" applyFont="1" applyBorder="1" applyAlignment="1">
      <alignment horizontal="center" vertical="center" wrapText="1"/>
    </xf>
    <xf numFmtId="0" fontId="14" fillId="0" borderId="1" xfId="0"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8" fillId="0" borderId="0" xfId="0" applyFont="1" applyFill="1" applyBorder="1" applyAlignment="1">
      <alignment wrapText="1"/>
    </xf>
    <xf numFmtId="0" fontId="10" fillId="0" borderId="6" xfId="0" applyFont="1" applyFill="1" applyBorder="1" applyAlignment="1">
      <alignment vertical="top" wrapText="1"/>
    </xf>
    <xf numFmtId="9" fontId="2" fillId="0" borderId="0" xfId="0" applyNumberFormat="1" applyFont="1" applyFill="1"/>
    <xf numFmtId="49" fontId="10" fillId="0" borderId="6"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164"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1" xfId="0" applyFont="1" applyFill="1" applyBorder="1" applyAlignment="1">
      <alignment horizontal="left" vertical="top"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6" xfId="0" applyFont="1" applyFill="1" applyBorder="1" applyAlignment="1">
      <alignment horizontal="center" vertical="top" wrapText="1"/>
    </xf>
    <xf numFmtId="0" fontId="15" fillId="0" borderId="1" xfId="0" applyFont="1" applyBorder="1" applyAlignment="1">
      <alignment horizontal="center" vertical="top" wrapText="1"/>
    </xf>
    <xf numFmtId="0" fontId="12" fillId="2" borderId="1" xfId="0" applyFont="1" applyFill="1" applyBorder="1" applyAlignment="1">
      <alignment horizontal="center" vertical="center" wrapText="1"/>
    </xf>
    <xf numFmtId="2" fontId="17" fillId="0" borderId="1" xfId="0" applyNumberFormat="1" applyFont="1" applyFill="1" applyBorder="1" applyAlignment="1">
      <alignment horizontal="center" vertical="center" wrapText="1"/>
    </xf>
    <xf numFmtId="2" fontId="17" fillId="0" borderId="6" xfId="0" applyNumberFormat="1" applyFont="1" applyFill="1" applyBorder="1" applyAlignment="1">
      <alignment horizontal="center" vertical="center" wrapText="1"/>
    </xf>
    <xf numFmtId="49" fontId="14" fillId="0" borderId="3" xfId="0" applyNumberFormat="1" applyFont="1" applyBorder="1" applyAlignment="1">
      <alignment horizontal="center" vertical="center" wrapText="1"/>
    </xf>
    <xf numFmtId="0" fontId="7" fillId="0" borderId="0" xfId="0" applyFont="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0" fontId="8" fillId="0" borderId="1" xfId="0" applyNumberFormat="1" applyFont="1" applyBorder="1" applyAlignment="1">
      <alignment horizontal="left" vertical="top" wrapText="1"/>
    </xf>
    <xf numFmtId="0" fontId="8" fillId="0" borderId="1" xfId="0" applyNumberFormat="1" applyFont="1" applyFill="1" applyBorder="1" applyAlignment="1">
      <alignment vertical="top" wrapText="1"/>
    </xf>
    <xf numFmtId="0" fontId="8" fillId="0" borderId="1" xfId="0" applyFont="1" applyFill="1" applyBorder="1" applyAlignment="1">
      <alignment horizontal="center" vertical="center" wrapText="1"/>
    </xf>
    <xf numFmtId="2" fontId="13" fillId="0" borderId="1" xfId="0" applyNumberFormat="1" applyFont="1" applyFill="1" applyBorder="1" applyAlignment="1">
      <alignment horizontal="center" vertical="center" wrapText="1"/>
    </xf>
    <xf numFmtId="2" fontId="13" fillId="2" borderId="1" xfId="0" applyNumberFormat="1" applyFont="1" applyFill="1" applyBorder="1" applyAlignment="1">
      <alignment horizontal="center" vertical="center" wrapText="1"/>
    </xf>
    <xf numFmtId="2" fontId="19" fillId="0" borderId="9" xfId="0" applyNumberFormat="1" applyFont="1" applyFill="1" applyBorder="1" applyAlignment="1">
      <alignment horizontal="center" vertical="center" wrapText="1"/>
    </xf>
    <xf numFmtId="2" fontId="18" fillId="0" borderId="8" xfId="0" applyNumberFormat="1" applyFont="1" applyFill="1" applyBorder="1" applyAlignment="1">
      <alignment horizontal="center" wrapText="1"/>
    </xf>
    <xf numFmtId="2" fontId="18" fillId="0" borderId="1" xfId="0" applyNumberFormat="1" applyFont="1" applyFill="1" applyBorder="1" applyAlignment="1">
      <alignment horizontal="center" vertical="center" wrapText="1"/>
    </xf>
    <xf numFmtId="2" fontId="18" fillId="0" borderId="6" xfId="0" applyNumberFormat="1" applyFont="1" applyFill="1" applyBorder="1" applyAlignment="1">
      <alignment horizontal="center" vertical="center" wrapText="1"/>
    </xf>
    <xf numFmtId="2" fontId="18" fillId="0" borderId="2" xfId="0" applyNumberFormat="1" applyFont="1" applyFill="1" applyBorder="1" applyAlignment="1">
      <alignment horizontal="center"/>
    </xf>
    <xf numFmtId="2" fontId="18" fillId="0" borderId="1" xfId="0" applyNumberFormat="1" applyFont="1" applyFill="1" applyBorder="1" applyAlignment="1">
      <alignment horizontal="center"/>
    </xf>
    <xf numFmtId="2" fontId="19"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wrapText="1"/>
    </xf>
    <xf numFmtId="2" fontId="19" fillId="0" borderId="2" xfId="0" applyNumberFormat="1" applyFont="1" applyFill="1" applyBorder="1" applyAlignment="1">
      <alignment horizontal="center" vertical="center" wrapText="1"/>
    </xf>
    <xf numFmtId="2" fontId="18" fillId="0" borderId="4" xfId="0" applyNumberFormat="1" applyFont="1" applyFill="1" applyBorder="1" applyAlignment="1">
      <alignment horizontal="center" vertical="center" wrapText="1"/>
    </xf>
    <xf numFmtId="2" fontId="18" fillId="0" borderId="8" xfId="0" applyNumberFormat="1" applyFont="1" applyFill="1" applyBorder="1" applyAlignment="1">
      <alignment horizontal="center" vertical="center" wrapText="1"/>
    </xf>
    <xf numFmtId="2" fontId="19" fillId="2" borderId="4" xfId="0" applyNumberFormat="1" applyFont="1" applyFill="1" applyBorder="1" applyAlignment="1">
      <alignment horizontal="center" vertical="center" wrapText="1"/>
    </xf>
    <xf numFmtId="2" fontId="1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0" borderId="1" xfId="0" applyFont="1" applyFill="1" applyBorder="1" applyAlignment="1">
      <alignment horizontal="justify" vertical="top"/>
    </xf>
    <xf numFmtId="0" fontId="8" fillId="0" borderId="1" xfId="0" applyNumberFormat="1" applyFont="1" applyFill="1" applyBorder="1" applyAlignment="1">
      <alignment horizontal="left" vertical="top" wrapText="1"/>
    </xf>
    <xf numFmtId="0" fontId="8" fillId="0" borderId="1" xfId="0" applyNumberFormat="1" applyFont="1" applyFill="1" applyBorder="1" applyAlignment="1">
      <alignment horizontal="justify" vertical="top" wrapText="1"/>
    </xf>
    <xf numFmtId="0" fontId="8" fillId="0" borderId="1" xfId="0" applyNumberFormat="1" applyFont="1" applyFill="1" applyBorder="1" applyAlignment="1">
      <alignment horizontal="justify" vertical="top"/>
    </xf>
    <xf numFmtId="0" fontId="18" fillId="0" borderId="1" xfId="0" applyFont="1" applyFill="1" applyBorder="1" applyAlignment="1">
      <alignment horizontal="center" vertical="center" wrapText="1"/>
    </xf>
    <xf numFmtId="165" fontId="2" fillId="0" borderId="0" xfId="0" applyNumberFormat="1" applyFont="1" applyFill="1"/>
    <xf numFmtId="49" fontId="8" fillId="0" borderId="1" xfId="0" applyNumberFormat="1" applyFont="1" applyFill="1" applyBorder="1" applyAlignment="1">
      <alignment horizontal="center" wrapText="1"/>
    </xf>
    <xf numFmtId="0" fontId="8" fillId="0" borderId="1" xfId="0" applyFont="1" applyFill="1" applyBorder="1" applyAlignment="1">
      <alignment vertical="center" wrapText="1"/>
    </xf>
    <xf numFmtId="0" fontId="11" fillId="0" borderId="1" xfId="0" applyFont="1" applyBorder="1" applyAlignment="1">
      <alignment vertical="center"/>
    </xf>
    <xf numFmtId="0" fontId="8" fillId="0" borderId="1" xfId="0" applyFont="1" applyFill="1" applyBorder="1" applyAlignment="1">
      <alignment horizontal="center" vertical="center" wrapText="1"/>
    </xf>
    <xf numFmtId="0" fontId="5" fillId="0" borderId="0" xfId="0" applyFont="1" applyFill="1" applyAlignment="1">
      <alignment horizontal="center" wrapText="1"/>
    </xf>
    <xf numFmtId="0" fontId="0" fillId="0" borderId="0" xfId="0" applyAlignment="1"/>
    <xf numFmtId="0" fontId="8" fillId="0" borderId="3" xfId="0" applyFont="1" applyFill="1" applyBorder="1" applyAlignment="1">
      <alignment horizontal="center" vertical="center"/>
    </xf>
    <xf numFmtId="0" fontId="11" fillId="0" borderId="10" xfId="0" applyFont="1" applyBorder="1" applyAlignment="1">
      <alignment vertical="center"/>
    </xf>
    <xf numFmtId="0" fontId="11" fillId="0" borderId="6" xfId="0" applyFont="1" applyBorder="1" applyAlignment="1">
      <alignment vertical="center"/>
    </xf>
    <xf numFmtId="0" fontId="8" fillId="0" borderId="10"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4" xfId="0" applyFont="1" applyFill="1" applyBorder="1" applyAlignment="1">
      <alignment horizontal="left" vertical="top" wrapText="1"/>
    </xf>
    <xf numFmtId="0" fontId="11" fillId="0" borderId="5" xfId="0" applyFont="1" applyFill="1" applyBorder="1" applyAlignment="1">
      <alignment horizontal="left" wrapText="1"/>
    </xf>
    <xf numFmtId="0" fontId="11" fillId="0" borderId="2" xfId="0" applyFont="1" applyFill="1" applyBorder="1" applyAlignment="1">
      <alignment horizontal="left" wrapText="1"/>
    </xf>
    <xf numFmtId="0" fontId="8" fillId="0" borderId="5" xfId="0" applyFont="1" applyFill="1" applyBorder="1" applyAlignment="1">
      <alignment horizontal="left" vertical="top" wrapText="1"/>
    </xf>
    <xf numFmtId="0" fontId="11" fillId="0" borderId="5" xfId="0" applyFont="1" applyFill="1" applyBorder="1" applyAlignment="1">
      <alignment horizontal="left" vertical="top" wrapText="1"/>
    </xf>
    <xf numFmtId="0" fontId="11" fillId="0" borderId="2" xfId="0" applyFont="1" applyFill="1" applyBorder="1" applyAlignment="1">
      <alignment horizontal="left" vertical="top" wrapText="1"/>
    </xf>
    <xf numFmtId="0" fontId="8" fillId="0" borderId="4" xfId="0" applyFont="1" applyFill="1" applyBorder="1" applyAlignment="1">
      <alignment horizontal="center" vertical="top" wrapText="1"/>
    </xf>
    <xf numFmtId="0" fontId="11" fillId="0" borderId="5" xfId="0" applyFont="1" applyFill="1" applyBorder="1" applyAlignment="1">
      <alignment horizontal="center" wrapText="1"/>
    </xf>
    <xf numFmtId="0" fontId="11" fillId="0" borderId="2" xfId="0" applyFont="1" applyFill="1" applyBorder="1" applyAlignment="1">
      <alignment horizontal="center" wrapText="1"/>
    </xf>
    <xf numFmtId="0" fontId="8" fillId="0" borderId="5" xfId="0" applyFont="1" applyFill="1" applyBorder="1" applyAlignment="1">
      <alignment horizontal="center" vertical="top" wrapText="1"/>
    </xf>
    <xf numFmtId="0" fontId="11" fillId="0" borderId="5" xfId="0" applyFont="1" applyFill="1" applyBorder="1" applyAlignment="1">
      <alignment horizontal="center" vertical="top" wrapText="1"/>
    </xf>
    <xf numFmtId="0" fontId="11" fillId="0" borderId="2" xfId="0" applyFont="1" applyFill="1" applyBorder="1" applyAlignment="1">
      <alignment horizontal="center" vertical="top" wrapText="1"/>
    </xf>
    <xf numFmtId="0" fontId="14" fillId="0" borderId="5" xfId="0" applyFont="1" applyFill="1" applyBorder="1" applyAlignment="1">
      <alignment horizontal="center" vertical="top" wrapText="1"/>
    </xf>
    <xf numFmtId="0" fontId="8" fillId="0" borderId="2" xfId="0" applyFont="1" applyFill="1" applyBorder="1" applyAlignment="1">
      <alignment horizontal="center" vertical="top" wrapText="1"/>
    </xf>
    <xf numFmtId="0" fontId="14" fillId="0" borderId="5" xfId="0" applyFont="1" applyFill="1" applyBorder="1" applyAlignment="1">
      <alignment horizontal="left" vertical="top" wrapText="1"/>
    </xf>
    <xf numFmtId="0" fontId="8" fillId="0" borderId="2"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5" xfId="0" applyFont="1" applyFill="1" applyBorder="1" applyAlignment="1">
      <alignment horizontal="center" vertical="top" wrapText="1"/>
    </xf>
    <xf numFmtId="0" fontId="13" fillId="0" borderId="4"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2" xfId="0" applyFont="1" applyFill="1" applyBorder="1" applyAlignment="1">
      <alignment horizontal="center" vertical="top" wrapText="1"/>
    </xf>
    <xf numFmtId="0" fontId="13" fillId="0" borderId="1" xfId="0" applyFont="1" applyFill="1" applyBorder="1" applyAlignment="1">
      <alignment horizontal="left" vertical="top" wrapText="1"/>
    </xf>
    <xf numFmtId="0" fontId="11" fillId="0" borderId="5" xfId="0" applyFont="1" applyFill="1" applyBorder="1" applyAlignment="1"/>
    <xf numFmtId="0" fontId="11" fillId="0" borderId="2" xfId="0" applyFont="1" applyFill="1" applyBorder="1" applyAlignment="1"/>
    <xf numFmtId="0" fontId="11" fillId="0" borderId="5" xfId="0" applyFont="1" applyFill="1" applyBorder="1" applyAlignment="1">
      <alignment vertical="top" wrapText="1"/>
    </xf>
    <xf numFmtId="0" fontId="11" fillId="0" borderId="2" xfId="0" applyFont="1" applyFill="1" applyBorder="1" applyAlignment="1">
      <alignment vertical="top" wrapText="1"/>
    </xf>
    <xf numFmtId="0" fontId="13" fillId="0" borderId="2" xfId="0" applyFont="1" applyFill="1" applyBorder="1" applyAlignment="1">
      <alignment horizontal="left" vertical="top" wrapText="1"/>
    </xf>
    <xf numFmtId="0" fontId="2" fillId="0" borderId="0" xfId="0" applyFont="1" applyFill="1" applyAlignment="1">
      <alignment horizontal="center" wrapText="1"/>
    </xf>
    <xf numFmtId="0" fontId="2" fillId="0" borderId="0" xfId="0" applyFont="1" applyFill="1" applyAlignment="1">
      <alignment horizontal="center"/>
    </xf>
    <xf numFmtId="0" fontId="13" fillId="2" borderId="4" xfId="0" applyFont="1" applyFill="1" applyBorder="1" applyAlignment="1">
      <alignment horizontal="left" vertical="top" wrapText="1"/>
    </xf>
    <xf numFmtId="0" fontId="13" fillId="2" borderId="5" xfId="0" applyFont="1" applyFill="1" applyBorder="1" applyAlignment="1">
      <alignment horizontal="left" vertical="top" wrapText="1"/>
    </xf>
    <xf numFmtId="0" fontId="12" fillId="2" borderId="4" xfId="0" applyFont="1" applyFill="1" applyBorder="1" applyAlignment="1">
      <alignment horizontal="center" vertical="top" wrapText="1"/>
    </xf>
    <xf numFmtId="0" fontId="12" fillId="2" borderId="5" xfId="0" applyFont="1" applyFill="1" applyBorder="1" applyAlignment="1">
      <alignment horizontal="center" vertical="top" wrapText="1"/>
    </xf>
    <xf numFmtId="0" fontId="13" fillId="0" borderId="3"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3" xfId="0" applyFont="1" applyFill="1" applyBorder="1" applyAlignment="1">
      <alignment horizontal="center" vertical="top" wrapText="1"/>
    </xf>
    <xf numFmtId="0" fontId="13" fillId="0" borderId="10" xfId="0" applyFont="1" applyFill="1" applyBorder="1" applyAlignment="1">
      <alignment horizontal="center" vertical="top" wrapText="1"/>
    </xf>
    <xf numFmtId="0" fontId="13" fillId="0" borderId="6" xfId="0" applyFont="1" applyFill="1" applyBorder="1" applyAlignment="1">
      <alignment horizontal="center" vertical="top"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20" fillId="0" borderId="1" xfId="0" applyFont="1" applyBorder="1" applyAlignment="1">
      <alignment horizontal="center" wrapText="1"/>
    </xf>
    <xf numFmtId="0" fontId="15" fillId="0" borderId="1" xfId="0" applyFont="1" applyBorder="1" applyAlignment="1">
      <alignment horizontal="center" wrapText="1"/>
    </xf>
    <xf numFmtId="0" fontId="11" fillId="0" borderId="10" xfId="0" applyFont="1" applyBorder="1"/>
    <xf numFmtId="0" fontId="11" fillId="0" borderId="6" xfId="0" applyFont="1" applyBorder="1"/>
    <xf numFmtId="0" fontId="20" fillId="0" borderId="1" xfId="0" applyFont="1" applyBorder="1" applyAlignment="1">
      <alignment horizontal="center" vertical="center" wrapText="1"/>
    </xf>
    <xf numFmtId="0" fontId="13" fillId="0" borderId="3" xfId="0" applyFont="1" applyFill="1" applyBorder="1" applyAlignment="1">
      <alignment horizontal="center" wrapText="1"/>
    </xf>
    <xf numFmtId="0" fontId="15" fillId="0" borderId="10" xfId="0" applyFont="1" applyFill="1" applyBorder="1" applyAlignment="1">
      <alignment horizontal="center" wrapText="1"/>
    </xf>
    <xf numFmtId="0" fontId="15" fillId="0" borderId="6" xfId="0" applyFont="1" applyFill="1" applyBorder="1" applyAlignment="1">
      <alignment horizontal="center" wrapText="1"/>
    </xf>
    <xf numFmtId="0" fontId="13" fillId="0" borderId="1" xfId="0" applyFont="1" applyFill="1" applyBorder="1" applyAlignment="1">
      <alignment horizontal="center" wrapText="1"/>
    </xf>
    <xf numFmtId="0" fontId="13" fillId="0" borderId="10" xfId="0" applyFont="1" applyFill="1" applyBorder="1" applyAlignment="1">
      <alignment horizontal="center" wrapText="1"/>
    </xf>
    <xf numFmtId="0" fontId="13" fillId="0" borderId="6" xfId="0" applyFont="1" applyFill="1" applyBorder="1" applyAlignment="1">
      <alignment horizontal="center" wrapText="1"/>
    </xf>
    <xf numFmtId="0" fontId="13" fillId="0" borderId="3" xfId="0" applyFont="1" applyBorder="1" applyAlignment="1">
      <alignment horizontal="center" vertical="top" wrapText="1"/>
    </xf>
    <xf numFmtId="0" fontId="13" fillId="0" borderId="10" xfId="0" applyFont="1" applyBorder="1" applyAlignment="1">
      <alignment horizontal="center" vertical="top" wrapText="1"/>
    </xf>
    <xf numFmtId="0" fontId="13" fillId="0" borderId="6" xfId="0" applyFont="1" applyBorder="1" applyAlignment="1">
      <alignment horizontal="center" vertical="top" wrapText="1"/>
    </xf>
    <xf numFmtId="0" fontId="13" fillId="0" borderId="3"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6" xfId="0" applyFont="1" applyFill="1" applyBorder="1" applyAlignment="1">
      <alignment horizontal="center" vertical="center" wrapText="1"/>
    </xf>
    <xf numFmtId="49" fontId="13" fillId="0" borderId="3" xfId="0" applyNumberFormat="1" applyFont="1" applyFill="1" applyBorder="1" applyAlignment="1">
      <alignment horizontal="center" vertical="top" wrapText="1"/>
    </xf>
    <xf numFmtId="0" fontId="15" fillId="0" borderId="10" xfId="0" applyFont="1" applyBorder="1" applyAlignment="1">
      <alignment horizontal="center" vertical="top" wrapText="1"/>
    </xf>
    <xf numFmtId="0" fontId="15" fillId="0" borderId="6" xfId="0" applyFont="1" applyBorder="1" applyAlignment="1">
      <alignment horizontal="center" vertical="top"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10" xfId="0" applyFont="1" applyFill="1" applyBorder="1" applyAlignment="1">
      <alignment horizontal="center" vertical="top" wrapText="1"/>
    </xf>
    <xf numFmtId="0" fontId="6" fillId="0" borderId="6" xfId="0" applyFont="1" applyFill="1" applyBorder="1" applyAlignment="1">
      <alignment horizontal="center" vertical="top" wrapText="1"/>
    </xf>
    <xf numFmtId="0" fontId="6" fillId="0" borderId="3" xfId="0" applyFont="1" applyFill="1" applyBorder="1" applyAlignment="1">
      <alignment horizontal="center" vertical="top"/>
    </xf>
    <xf numFmtId="0" fontId="6" fillId="0" borderId="6" xfId="0" applyFont="1" applyFill="1" applyBorder="1" applyAlignment="1">
      <alignment horizontal="center" vertical="top"/>
    </xf>
    <xf numFmtId="0" fontId="6" fillId="0" borderId="4" xfId="0" applyFont="1" applyFill="1" applyBorder="1" applyAlignment="1">
      <alignment horizontal="center" wrapText="1"/>
    </xf>
    <xf numFmtId="0" fontId="6" fillId="0" borderId="5" xfId="0" applyFont="1" applyFill="1" applyBorder="1" applyAlignment="1">
      <alignment horizontal="center" wrapText="1"/>
    </xf>
    <xf numFmtId="0" fontId="6" fillId="0" borderId="2" xfId="0" applyFont="1" applyFill="1" applyBorder="1" applyAlignment="1">
      <alignment horizontal="center" wrapText="1"/>
    </xf>
    <xf numFmtId="0" fontId="8" fillId="0" borderId="10" xfId="0" applyFont="1" applyBorder="1"/>
    <xf numFmtId="0" fontId="8" fillId="0" borderId="6" xfId="0" applyFont="1" applyBorder="1"/>
    <xf numFmtId="49" fontId="13" fillId="0" borderId="1" xfId="0" applyNumberFormat="1" applyFont="1" applyFill="1" applyBorder="1" applyAlignment="1">
      <alignment horizontal="center" vertical="top" wrapText="1"/>
    </xf>
    <xf numFmtId="0" fontId="15" fillId="0" borderId="1" xfId="0" applyFont="1" applyBorder="1" applyAlignment="1">
      <alignment horizontal="center" vertical="top" wrapText="1"/>
    </xf>
    <xf numFmtId="0" fontId="13" fillId="0" borderId="3" xfId="0" applyNumberFormat="1" applyFont="1" applyFill="1" applyBorder="1" applyAlignment="1">
      <alignment horizontal="center" vertical="top" wrapText="1"/>
    </xf>
    <xf numFmtId="0" fontId="15" fillId="0" borderId="10" xfId="0" applyNumberFormat="1" applyFont="1" applyFill="1" applyBorder="1" applyAlignment="1">
      <alignment horizontal="center" vertical="top" wrapText="1"/>
    </xf>
    <xf numFmtId="0" fontId="15" fillId="0" borderId="6" xfId="0" applyNumberFormat="1" applyFont="1" applyFill="1" applyBorder="1" applyAlignment="1">
      <alignment horizontal="center" vertical="top" wrapText="1"/>
    </xf>
    <xf numFmtId="0" fontId="13" fillId="0" borderId="1" xfId="0" applyNumberFormat="1" applyFont="1" applyFill="1" applyBorder="1" applyAlignment="1">
      <alignment horizontal="center" vertical="top" wrapText="1"/>
    </xf>
    <xf numFmtId="0" fontId="15" fillId="0" borderId="1" xfId="0" applyNumberFormat="1" applyFont="1" applyFill="1" applyBorder="1" applyAlignment="1">
      <alignment horizontal="center" vertical="top" wrapText="1"/>
    </xf>
    <xf numFmtId="0" fontId="15" fillId="0" borderId="10" xfId="0" applyFont="1" applyFill="1" applyBorder="1" applyAlignment="1">
      <alignment horizontal="center" vertical="top" wrapText="1"/>
    </xf>
    <xf numFmtId="0" fontId="15" fillId="0" borderId="6" xfId="0" applyFont="1" applyFill="1" applyBorder="1" applyAlignment="1">
      <alignment horizontal="center" vertical="top" wrapText="1"/>
    </xf>
    <xf numFmtId="49" fontId="13" fillId="0" borderId="1" xfId="0" applyNumberFormat="1" applyFont="1" applyFill="1" applyBorder="1" applyAlignment="1">
      <alignment horizontal="center" wrapText="1"/>
    </xf>
    <xf numFmtId="0" fontId="15" fillId="0" borderId="1" xfId="0" applyFont="1" applyFill="1" applyBorder="1" applyAlignment="1">
      <alignment horizontal="center" wrapText="1"/>
    </xf>
    <xf numFmtId="0" fontId="13" fillId="0" borderId="1" xfId="0" applyFont="1" applyFill="1" applyBorder="1" applyAlignment="1">
      <alignment horizontal="center"/>
    </xf>
    <xf numFmtId="0" fontId="8" fillId="0" borderId="1" xfId="0" applyFont="1" applyFill="1" applyBorder="1" applyAlignment="1">
      <alignment horizontal="center"/>
    </xf>
    <xf numFmtId="0" fontId="13" fillId="0" borderId="1" xfId="0" applyNumberFormat="1" applyFont="1" applyFill="1" applyBorder="1" applyAlignment="1">
      <alignment horizontal="center" wrapText="1"/>
    </xf>
    <xf numFmtId="0" fontId="15" fillId="0" borderId="1" xfId="0" applyNumberFormat="1" applyFont="1" applyFill="1" applyBorder="1" applyAlignment="1">
      <alignment horizontal="center" wrapText="1"/>
    </xf>
    <xf numFmtId="0" fontId="13" fillId="0" borderId="1" xfId="0" applyFont="1" applyFill="1" applyBorder="1" applyAlignment="1">
      <alignment horizontal="center" vertical="top" wrapText="1"/>
    </xf>
    <xf numFmtId="0" fontId="11" fillId="0" borderId="1" xfId="0" applyFont="1" applyBorder="1" applyAlignment="1">
      <alignment horizontal="center" vertical="top" wrapText="1"/>
    </xf>
    <xf numFmtId="0" fontId="13" fillId="3" borderId="1" xfId="0" applyFont="1" applyFill="1" applyBorder="1" applyAlignment="1">
      <alignment horizontal="center" vertical="top" wrapText="1"/>
    </xf>
    <xf numFmtId="0" fontId="15" fillId="3" borderId="1" xfId="0" applyFont="1" applyFill="1" applyBorder="1" applyAlignment="1">
      <alignment horizontal="center" vertical="top" wrapText="1"/>
    </xf>
    <xf numFmtId="0" fontId="15" fillId="0" borderId="1" xfId="0" applyFont="1" applyFill="1" applyBorder="1" applyAlignment="1">
      <alignment horizontal="center" vertical="top" wrapText="1"/>
    </xf>
    <xf numFmtId="0" fontId="2" fillId="0" borderId="0" xfId="0" applyFont="1" applyFill="1" applyBorder="1" applyAlignment="1">
      <alignment horizontal="center"/>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33"/>
  <sheetViews>
    <sheetView view="pageLayout" topLeftCell="A10" zoomScale="69" zoomScaleNormal="82" zoomScaleSheetLayoutView="82" zoomScalePageLayoutView="69" workbookViewId="0">
      <selection activeCell="I16" sqref="I16"/>
    </sheetView>
  </sheetViews>
  <sheetFormatPr defaultRowHeight="15.75"/>
  <cols>
    <col min="1" max="1" width="9.85546875" style="1" customWidth="1"/>
    <col min="2" max="2" width="86.7109375" style="1" customWidth="1"/>
    <col min="3" max="3" width="31.42578125" style="1" customWidth="1"/>
    <col min="4" max="4" width="19.140625" style="1" customWidth="1"/>
    <col min="5" max="5" width="21.28515625" style="1" customWidth="1"/>
    <col min="6" max="6" width="17.5703125" style="1" customWidth="1"/>
    <col min="7" max="7" width="17.140625" style="1" customWidth="1"/>
    <col min="8" max="8" width="14.85546875" style="1" customWidth="1"/>
    <col min="9" max="9" width="13" style="1" customWidth="1"/>
    <col min="10" max="16384" width="9.140625" style="1"/>
  </cols>
  <sheetData>
    <row r="1" spans="1:9">
      <c r="E1" s="1" t="s">
        <v>99</v>
      </c>
    </row>
    <row r="2" spans="1:9">
      <c r="E2" s="24" t="s">
        <v>100</v>
      </c>
    </row>
    <row r="3" spans="1:9">
      <c r="E3" s="1" t="s">
        <v>101</v>
      </c>
    </row>
    <row r="4" spans="1:9">
      <c r="E4" s="1" t="s">
        <v>102</v>
      </c>
    </row>
    <row r="5" spans="1:9">
      <c r="E5" s="1" t="s">
        <v>180</v>
      </c>
    </row>
    <row r="9" spans="1:9" ht="18.75">
      <c r="C9" s="2" t="s">
        <v>21</v>
      </c>
    </row>
    <row r="11" spans="1:9" ht="36.75" customHeight="1">
      <c r="A11" s="139" t="s">
        <v>181</v>
      </c>
      <c r="B11" s="139"/>
      <c r="C11" s="139"/>
      <c r="D11" s="139"/>
      <c r="E11" s="139"/>
      <c r="F11" s="139"/>
      <c r="G11" s="139"/>
      <c r="H11" s="140"/>
      <c r="I11" s="140"/>
    </row>
    <row r="12" spans="1:9">
      <c r="A12" s="6"/>
      <c r="B12" s="6"/>
      <c r="C12" s="6"/>
      <c r="D12" s="6"/>
      <c r="E12" s="6"/>
      <c r="F12" s="6"/>
      <c r="G12" s="6"/>
      <c r="H12" s="6"/>
      <c r="I12" s="6" t="s">
        <v>7</v>
      </c>
    </row>
    <row r="13" spans="1:9">
      <c r="A13" s="136" t="s">
        <v>10</v>
      </c>
      <c r="B13" s="138" t="s">
        <v>119</v>
      </c>
      <c r="C13" s="138" t="s">
        <v>120</v>
      </c>
      <c r="D13" s="141" t="s">
        <v>23</v>
      </c>
      <c r="E13" s="142"/>
      <c r="F13" s="143"/>
      <c r="G13" s="141" t="s">
        <v>182</v>
      </c>
      <c r="H13" s="144"/>
      <c r="I13" s="145"/>
    </row>
    <row r="14" spans="1:9" s="3" customFormat="1" ht="75">
      <c r="A14" s="137"/>
      <c r="B14" s="137"/>
      <c r="C14" s="137"/>
      <c r="D14" s="45" t="s">
        <v>22</v>
      </c>
      <c r="E14" s="45" t="s">
        <v>11</v>
      </c>
      <c r="F14" s="32" t="s">
        <v>12</v>
      </c>
      <c r="G14" s="92" t="s">
        <v>183</v>
      </c>
      <c r="H14" s="92" t="s">
        <v>184</v>
      </c>
      <c r="I14" s="45" t="s">
        <v>13</v>
      </c>
    </row>
    <row r="15" spans="1:9" s="4" customFormat="1">
      <c r="A15" s="45">
        <v>1</v>
      </c>
      <c r="B15" s="45">
        <v>2</v>
      </c>
      <c r="C15" s="45">
        <v>3</v>
      </c>
      <c r="D15" s="45">
        <v>4</v>
      </c>
      <c r="E15" s="45">
        <v>5</v>
      </c>
      <c r="F15" s="45">
        <v>6</v>
      </c>
      <c r="G15" s="45">
        <v>7</v>
      </c>
      <c r="H15" s="45">
        <v>8</v>
      </c>
      <c r="I15" s="45">
        <v>9</v>
      </c>
    </row>
    <row r="16" spans="1:9" s="5" customFormat="1" ht="88.5" customHeight="1">
      <c r="A16" s="56" t="s">
        <v>0</v>
      </c>
      <c r="B16" s="57" t="s">
        <v>185</v>
      </c>
      <c r="C16" s="56" t="s">
        <v>106</v>
      </c>
      <c r="D16" s="56">
        <v>6</v>
      </c>
      <c r="E16" s="98"/>
      <c r="F16" s="98"/>
      <c r="G16" s="109">
        <f>G17+G21+G23+G25+G27+G32</f>
        <v>190241.71</v>
      </c>
      <c r="H16" s="109">
        <f>H17+H21+H23+H25+H27+H32</f>
        <v>213866.93000000002</v>
      </c>
      <c r="I16" s="109">
        <f>I17+I21+I23+I25+I27+I32</f>
        <v>206938.12000000002</v>
      </c>
    </row>
    <row r="17" spans="1:9" s="5" customFormat="1" ht="28.5" customHeight="1">
      <c r="A17" s="58" t="s">
        <v>1</v>
      </c>
      <c r="B17" s="59" t="s">
        <v>186</v>
      </c>
      <c r="C17" s="58"/>
      <c r="D17" s="58">
        <v>6</v>
      </c>
      <c r="E17" s="58">
        <v>1</v>
      </c>
      <c r="F17" s="65"/>
      <c r="G17" s="108">
        <f>G18+G19+G20</f>
        <v>390</v>
      </c>
      <c r="H17" s="108">
        <f>H18+H19+H20</f>
        <v>90</v>
      </c>
      <c r="I17" s="108">
        <f>I18+I19+I20</f>
        <v>89.97</v>
      </c>
    </row>
    <row r="18" spans="1:9" s="5" customFormat="1" ht="46.5" customHeight="1">
      <c r="A18" s="92" t="s">
        <v>14</v>
      </c>
      <c r="B18" s="60" t="s">
        <v>187</v>
      </c>
      <c r="C18" s="92"/>
      <c r="D18" s="92">
        <v>6</v>
      </c>
      <c r="E18" s="92">
        <v>1</v>
      </c>
      <c r="F18" s="103">
        <v>20511</v>
      </c>
      <c r="G18" s="30">
        <v>30</v>
      </c>
      <c r="H18" s="30">
        <v>26.43</v>
      </c>
      <c r="I18" s="30">
        <v>26.43</v>
      </c>
    </row>
    <row r="19" spans="1:9" s="5" customFormat="1" ht="34.5" customHeight="1">
      <c r="A19" s="92" t="s">
        <v>16</v>
      </c>
      <c r="B19" s="60" t="s">
        <v>59</v>
      </c>
      <c r="C19" s="92"/>
      <c r="D19" s="92">
        <v>6</v>
      </c>
      <c r="E19" s="92">
        <v>1</v>
      </c>
      <c r="F19" s="103" t="s">
        <v>174</v>
      </c>
      <c r="G19" s="30">
        <v>300</v>
      </c>
      <c r="H19" s="30">
        <v>0</v>
      </c>
      <c r="I19" s="30">
        <v>0</v>
      </c>
    </row>
    <row r="20" spans="1:9" ht="33" customHeight="1">
      <c r="A20" s="92" t="s">
        <v>17</v>
      </c>
      <c r="B20" s="60" t="s">
        <v>36</v>
      </c>
      <c r="C20" s="92"/>
      <c r="D20" s="92">
        <v>6</v>
      </c>
      <c r="E20" s="92">
        <v>1</v>
      </c>
      <c r="F20" s="103">
        <v>20360</v>
      </c>
      <c r="G20" s="30">
        <v>60</v>
      </c>
      <c r="H20" s="30">
        <v>63.57</v>
      </c>
      <c r="I20" s="30">
        <v>63.54</v>
      </c>
    </row>
    <row r="21" spans="1:9" ht="30.75" customHeight="1">
      <c r="A21" s="58" t="s">
        <v>2</v>
      </c>
      <c r="B21" s="59" t="s">
        <v>188</v>
      </c>
      <c r="C21" s="58"/>
      <c r="D21" s="58">
        <v>6</v>
      </c>
      <c r="E21" s="58">
        <v>2</v>
      </c>
      <c r="F21" s="58"/>
      <c r="G21" s="108">
        <f>G22</f>
        <v>35</v>
      </c>
      <c r="H21" s="108">
        <f t="shared" ref="H21:I21" si="0">H22</f>
        <v>35</v>
      </c>
      <c r="I21" s="108">
        <f t="shared" si="0"/>
        <v>35</v>
      </c>
    </row>
    <row r="22" spans="1:9" ht="48.75" customHeight="1">
      <c r="A22" s="92" t="s">
        <v>3</v>
      </c>
      <c r="B22" s="60" t="s">
        <v>189</v>
      </c>
      <c r="C22" s="92"/>
      <c r="D22" s="92">
        <v>6</v>
      </c>
      <c r="E22" s="92">
        <v>2</v>
      </c>
      <c r="F22" s="103">
        <v>20360</v>
      </c>
      <c r="G22" s="30">
        <v>35</v>
      </c>
      <c r="H22" s="30">
        <v>35</v>
      </c>
      <c r="I22" s="30">
        <v>35</v>
      </c>
    </row>
    <row r="23" spans="1:9" ht="28.5" customHeight="1">
      <c r="A23" s="58" t="s">
        <v>37</v>
      </c>
      <c r="B23" s="59" t="s">
        <v>190</v>
      </c>
      <c r="C23" s="58"/>
      <c r="D23" s="58">
        <v>6</v>
      </c>
      <c r="E23" s="58">
        <v>3</v>
      </c>
      <c r="F23" s="65"/>
      <c r="G23" s="108">
        <f>G24</f>
        <v>30</v>
      </c>
      <c r="H23" s="108">
        <f>H24</f>
        <v>5</v>
      </c>
      <c r="I23" s="108">
        <f>I24</f>
        <v>5</v>
      </c>
    </row>
    <row r="24" spans="1:9" ht="30" customHeight="1">
      <c r="A24" s="92" t="s">
        <v>15</v>
      </c>
      <c r="B24" s="25" t="s">
        <v>29</v>
      </c>
      <c r="C24" s="92"/>
      <c r="D24" s="92">
        <v>6</v>
      </c>
      <c r="E24" s="92">
        <v>3</v>
      </c>
      <c r="F24" s="103" t="s">
        <v>121</v>
      </c>
      <c r="G24" s="30">
        <v>30</v>
      </c>
      <c r="H24" s="30">
        <v>5</v>
      </c>
      <c r="I24" s="30">
        <v>5</v>
      </c>
    </row>
    <row r="25" spans="1:9" ht="72" customHeight="1">
      <c r="A25" s="58" t="s">
        <v>43</v>
      </c>
      <c r="B25" s="93" t="s">
        <v>191</v>
      </c>
      <c r="C25" s="58"/>
      <c r="D25" s="92">
        <v>6</v>
      </c>
      <c r="E25" s="92">
        <v>4</v>
      </c>
      <c r="F25" s="103"/>
      <c r="G25" s="108">
        <f>G26</f>
        <v>15363.48</v>
      </c>
      <c r="H25" s="108">
        <f>H26</f>
        <v>16560.48</v>
      </c>
      <c r="I25" s="108">
        <f>I26</f>
        <v>16357.63</v>
      </c>
    </row>
    <row r="26" spans="1:9" ht="33" customHeight="1">
      <c r="A26" s="92" t="s">
        <v>44</v>
      </c>
      <c r="B26" s="25" t="s">
        <v>42</v>
      </c>
      <c r="C26" s="92"/>
      <c r="D26" s="92">
        <v>6</v>
      </c>
      <c r="E26" s="92">
        <v>4</v>
      </c>
      <c r="F26" s="103">
        <v>11010</v>
      </c>
      <c r="G26" s="30">
        <v>15363.48</v>
      </c>
      <c r="H26" s="30">
        <v>16560.48</v>
      </c>
      <c r="I26" s="30">
        <v>16357.63</v>
      </c>
    </row>
    <row r="27" spans="1:9" ht="28.5" customHeight="1">
      <c r="A27" s="58" t="s">
        <v>46</v>
      </c>
      <c r="B27" s="59" t="s">
        <v>192</v>
      </c>
      <c r="C27" s="58"/>
      <c r="D27" s="58">
        <v>6</v>
      </c>
      <c r="E27" s="58">
        <v>5</v>
      </c>
      <c r="F27" s="65"/>
      <c r="G27" s="108">
        <f>G28+G29+G30+G31</f>
        <v>174323.22999999998</v>
      </c>
      <c r="H27" s="108">
        <f t="shared" ref="H27:I27" si="1">H28+H29+H30+H31</f>
        <v>197176.45</v>
      </c>
      <c r="I27" s="108">
        <f t="shared" si="1"/>
        <v>190450.52000000002</v>
      </c>
    </row>
    <row r="28" spans="1:9" ht="34.5" customHeight="1">
      <c r="A28" s="92" t="s">
        <v>47</v>
      </c>
      <c r="B28" s="60" t="s">
        <v>45</v>
      </c>
      <c r="C28" s="92"/>
      <c r="D28" s="92">
        <v>6</v>
      </c>
      <c r="E28" s="92">
        <v>5</v>
      </c>
      <c r="F28" s="103" t="s">
        <v>122</v>
      </c>
      <c r="G28" s="30">
        <v>2397.12</v>
      </c>
      <c r="H28" s="30">
        <v>4307.51</v>
      </c>
      <c r="I28" s="30">
        <v>4033.1</v>
      </c>
    </row>
    <row r="29" spans="1:9" ht="45">
      <c r="A29" s="92" t="s">
        <v>62</v>
      </c>
      <c r="B29" s="60" t="s">
        <v>193</v>
      </c>
      <c r="C29" s="92"/>
      <c r="D29" s="92">
        <v>6</v>
      </c>
      <c r="E29" s="92">
        <v>5</v>
      </c>
      <c r="F29" s="103" t="s">
        <v>146</v>
      </c>
      <c r="G29" s="30">
        <v>73167.14</v>
      </c>
      <c r="H29" s="30">
        <v>81418.75</v>
      </c>
      <c r="I29" s="30">
        <v>79834.22</v>
      </c>
    </row>
    <row r="30" spans="1:9" ht="32.25" customHeight="1">
      <c r="A30" s="92" t="s">
        <v>63</v>
      </c>
      <c r="B30" s="60" t="s">
        <v>64</v>
      </c>
      <c r="C30" s="92"/>
      <c r="D30" s="92">
        <v>6</v>
      </c>
      <c r="E30" s="92">
        <v>5</v>
      </c>
      <c r="F30" s="103">
        <v>11010</v>
      </c>
      <c r="G30" s="30">
        <v>93750.34</v>
      </c>
      <c r="H30" s="30">
        <v>98882.57</v>
      </c>
      <c r="I30" s="30">
        <v>97591.57</v>
      </c>
    </row>
    <row r="31" spans="1:9" ht="54.75" customHeight="1">
      <c r="A31" s="92" t="s">
        <v>155</v>
      </c>
      <c r="B31" s="60" t="s">
        <v>194</v>
      </c>
      <c r="C31" s="92"/>
      <c r="D31" s="92">
        <v>6</v>
      </c>
      <c r="E31" s="92">
        <v>5</v>
      </c>
      <c r="F31" s="103" t="s">
        <v>156</v>
      </c>
      <c r="G31" s="30">
        <v>5008.63</v>
      </c>
      <c r="H31" s="30">
        <v>12567.62</v>
      </c>
      <c r="I31" s="30">
        <v>8991.6299999999992</v>
      </c>
    </row>
    <row r="32" spans="1:9" ht="33.75" customHeight="1">
      <c r="A32" s="58" t="s">
        <v>147</v>
      </c>
      <c r="B32" s="59" t="s">
        <v>150</v>
      </c>
      <c r="C32" s="58"/>
      <c r="D32" s="58">
        <v>6</v>
      </c>
      <c r="E32" s="58">
        <v>6</v>
      </c>
      <c r="F32" s="58"/>
      <c r="G32" s="108">
        <f>G33</f>
        <v>100</v>
      </c>
      <c r="H32" s="108">
        <f>H33</f>
        <v>0</v>
      </c>
      <c r="I32" s="108">
        <f>I33</f>
        <v>0</v>
      </c>
    </row>
    <row r="33" spans="1:9" ht="38.25" customHeight="1">
      <c r="A33" s="92" t="s">
        <v>148</v>
      </c>
      <c r="B33" s="60" t="s">
        <v>149</v>
      </c>
      <c r="C33" s="92"/>
      <c r="D33" s="92">
        <v>6</v>
      </c>
      <c r="E33" s="92">
        <v>6</v>
      </c>
      <c r="F33" s="103">
        <v>20390</v>
      </c>
      <c r="G33" s="30">
        <v>100</v>
      </c>
      <c r="H33" s="30">
        <v>0</v>
      </c>
      <c r="I33" s="30">
        <v>0</v>
      </c>
    </row>
  </sheetData>
  <mergeCells count="6">
    <mergeCell ref="A13:A14"/>
    <mergeCell ref="B13:B14"/>
    <mergeCell ref="C13:C14"/>
    <mergeCell ref="A11:I11"/>
    <mergeCell ref="D13:F13"/>
    <mergeCell ref="G13:I13"/>
  </mergeCells>
  <phoneticPr fontId="4" type="noConversion"/>
  <pageMargins left="0.25" right="0.25" top="0.75" bottom="0.75" header="0.3" footer="0.3"/>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I258"/>
  <sheetViews>
    <sheetView tabSelected="1" showWhiteSpace="0" topLeftCell="A13" zoomScale="86" zoomScaleNormal="86" zoomScalePageLayoutView="75" workbookViewId="0">
      <selection activeCell="J25" sqref="J25"/>
    </sheetView>
  </sheetViews>
  <sheetFormatPr defaultRowHeight="15.75"/>
  <cols>
    <col min="1" max="1" width="6.5703125" style="1" customWidth="1"/>
    <col min="2" max="2" width="98.140625" style="1" customWidth="1"/>
    <col min="3" max="3" width="61.42578125" style="1" customWidth="1"/>
    <col min="4" max="5" width="19.85546875" style="1" customWidth="1"/>
    <col min="6" max="6" width="13.42578125" style="1" bestFit="1" customWidth="1"/>
    <col min="7" max="9" width="11.140625" style="1" bestFit="1" customWidth="1"/>
    <col min="10" max="16384" width="9.140625" style="1"/>
  </cols>
  <sheetData>
    <row r="1" spans="1:5">
      <c r="C1" s="36"/>
      <c r="D1" s="36"/>
      <c r="E1" s="36" t="s">
        <v>103</v>
      </c>
    </row>
    <row r="2" spans="1:5">
      <c r="C2" s="36"/>
      <c r="D2" s="36"/>
      <c r="E2" s="36" t="s">
        <v>100</v>
      </c>
    </row>
    <row r="3" spans="1:5">
      <c r="C3" s="36"/>
      <c r="D3" s="36"/>
      <c r="E3" s="36" t="s">
        <v>101</v>
      </c>
    </row>
    <row r="4" spans="1:5">
      <c r="C4" s="36"/>
      <c r="D4" s="36"/>
      <c r="E4" s="36" t="s">
        <v>102</v>
      </c>
    </row>
    <row r="5" spans="1:5">
      <c r="C5" s="36"/>
      <c r="D5" s="36"/>
      <c r="E5" s="36" t="s">
        <v>180</v>
      </c>
    </row>
    <row r="6" spans="1:5">
      <c r="C6" s="19"/>
      <c r="D6" s="19"/>
      <c r="E6" s="19"/>
    </row>
    <row r="7" spans="1:5">
      <c r="C7" s="19"/>
      <c r="D7" s="19"/>
      <c r="E7" s="19"/>
    </row>
    <row r="8" spans="1:5">
      <c r="D8" s="24"/>
    </row>
    <row r="11" spans="1:5">
      <c r="B11" s="173" t="s">
        <v>107</v>
      </c>
      <c r="C11" s="174"/>
      <c r="D11" s="174"/>
      <c r="E11" s="174"/>
    </row>
    <row r="12" spans="1:5">
      <c r="B12" s="1" t="s">
        <v>195</v>
      </c>
    </row>
    <row r="14" spans="1:5">
      <c r="A14" s="6"/>
      <c r="B14" s="6"/>
      <c r="C14" s="6"/>
      <c r="D14" s="6"/>
      <c r="E14" s="6" t="s">
        <v>7</v>
      </c>
    </row>
    <row r="15" spans="1:5" ht="64.5" customHeight="1">
      <c r="A15" s="26" t="s">
        <v>10</v>
      </c>
      <c r="B15" s="26" t="s">
        <v>24</v>
      </c>
      <c r="C15" s="26" t="s">
        <v>6</v>
      </c>
      <c r="D15" s="54" t="s">
        <v>133</v>
      </c>
      <c r="E15" s="11" t="s">
        <v>13</v>
      </c>
    </row>
    <row r="16" spans="1:5">
      <c r="A16" s="18">
        <v>1</v>
      </c>
      <c r="B16" s="18">
        <v>2</v>
      </c>
      <c r="C16" s="9">
        <v>3</v>
      </c>
      <c r="D16" s="20">
        <v>4</v>
      </c>
      <c r="E16" s="17">
        <v>5</v>
      </c>
    </row>
    <row r="17" spans="1:9" ht="14.25" customHeight="1">
      <c r="A17" s="177"/>
      <c r="B17" s="175" t="s">
        <v>196</v>
      </c>
      <c r="C17" s="63" t="s">
        <v>125</v>
      </c>
      <c r="D17" s="121">
        <f>D18+D19+D20+D26</f>
        <v>5848481.8600000003</v>
      </c>
      <c r="E17" s="121">
        <f>E28+E72+E105+E149+E171+E237</f>
        <v>5779693.7899999991</v>
      </c>
      <c r="F17" s="38">
        <f>E17/D17*100</f>
        <v>98.823830326456701</v>
      </c>
      <c r="G17" s="38"/>
      <c r="H17" s="38"/>
      <c r="I17" s="38"/>
    </row>
    <row r="18" spans="1:9" ht="26.25" customHeight="1">
      <c r="A18" s="178"/>
      <c r="B18" s="176"/>
      <c r="C18" s="63" t="s">
        <v>197</v>
      </c>
      <c r="D18" s="121">
        <f>D29+D73+D106+D150+D172+D238</f>
        <v>213866.93000000002</v>
      </c>
      <c r="E18" s="121">
        <f>E29+E73+E106+E150+E172+E238</f>
        <v>206938.13000000003</v>
      </c>
      <c r="F18" s="38">
        <f t="shared" ref="F18:F28" si="0">E18/D18*100</f>
        <v>96.760228428022984</v>
      </c>
    </row>
    <row r="19" spans="1:9" ht="14.25" customHeight="1">
      <c r="A19" s="178"/>
      <c r="B19" s="176"/>
      <c r="C19" s="63" t="s">
        <v>56</v>
      </c>
      <c r="D19" s="121">
        <f>D30+D74+D107+D151+D173+D239</f>
        <v>1534.8200000000002</v>
      </c>
      <c r="E19" s="121">
        <f>E30+E74+E107+E151+E173+E239</f>
        <v>1522.16</v>
      </c>
      <c r="F19" s="38">
        <f t="shared" si="0"/>
        <v>99.175147574308383</v>
      </c>
    </row>
    <row r="20" spans="1:9" ht="14.25" customHeight="1">
      <c r="A20" s="178"/>
      <c r="B20" s="176"/>
      <c r="C20" s="63" t="s">
        <v>61</v>
      </c>
      <c r="D20" s="121">
        <f>D31+D75+D108+D152+D174+D240</f>
        <v>4922.1099999999997</v>
      </c>
      <c r="E20" s="121">
        <f>E31+E75+E108+E152+E174+E240</f>
        <v>4791.2</v>
      </c>
      <c r="F20" s="38">
        <f t="shared" si="0"/>
        <v>97.340368256702931</v>
      </c>
    </row>
    <row r="21" spans="1:9" ht="15" customHeight="1">
      <c r="A21" s="178"/>
      <c r="B21" s="176"/>
      <c r="C21" s="63" t="s">
        <v>123</v>
      </c>
      <c r="D21" s="121"/>
      <c r="E21" s="121"/>
      <c r="F21" s="38"/>
    </row>
    <row r="22" spans="1:9" ht="15" customHeight="1">
      <c r="A22" s="178"/>
      <c r="B22" s="176"/>
      <c r="C22" s="63" t="s">
        <v>55</v>
      </c>
      <c r="D22" s="121">
        <f t="shared" ref="D22:E27" si="1">D33+D77+D110+D154+D176+D242</f>
        <v>202821.47</v>
      </c>
      <c r="E22" s="121">
        <f t="shared" si="1"/>
        <v>199468.66</v>
      </c>
      <c r="F22" s="38"/>
    </row>
    <row r="23" spans="1:9" ht="15" customHeight="1">
      <c r="A23" s="178"/>
      <c r="B23" s="176"/>
      <c r="C23" s="64" t="s">
        <v>124</v>
      </c>
      <c r="D23" s="121">
        <f t="shared" si="1"/>
        <v>115443.05</v>
      </c>
      <c r="E23" s="121">
        <f t="shared" si="1"/>
        <v>113949.20000000001</v>
      </c>
      <c r="F23" s="38"/>
    </row>
    <row r="24" spans="1:9" ht="12.75" customHeight="1">
      <c r="A24" s="178"/>
      <c r="B24" s="176"/>
      <c r="C24" s="63" t="s">
        <v>109</v>
      </c>
      <c r="D24" s="121">
        <f t="shared" si="1"/>
        <v>17502.39</v>
      </c>
      <c r="E24" s="121">
        <f t="shared" si="1"/>
        <v>13782.829999999998</v>
      </c>
      <c r="F24" s="38"/>
    </row>
    <row r="25" spans="1:9" ht="12.75" customHeight="1">
      <c r="A25" s="178"/>
      <c r="B25" s="176"/>
      <c r="C25" s="64" t="s">
        <v>124</v>
      </c>
      <c r="D25" s="121">
        <f t="shared" si="1"/>
        <v>0</v>
      </c>
      <c r="E25" s="121">
        <f t="shared" si="1"/>
        <v>0</v>
      </c>
      <c r="F25" s="38"/>
    </row>
    <row r="26" spans="1:9" ht="12.75" customHeight="1">
      <c r="A26" s="178"/>
      <c r="B26" s="176"/>
      <c r="C26" s="63" t="s">
        <v>58</v>
      </c>
      <c r="D26" s="121">
        <f t="shared" si="1"/>
        <v>5628158</v>
      </c>
      <c r="E26" s="121">
        <f t="shared" si="1"/>
        <v>5566442.2999999998</v>
      </c>
      <c r="F26" s="38">
        <f t="shared" si="0"/>
        <v>98.903447628868975</v>
      </c>
    </row>
    <row r="27" spans="1:9" ht="14.25" customHeight="1">
      <c r="A27" s="178"/>
      <c r="B27" s="176"/>
      <c r="C27" s="63" t="s">
        <v>108</v>
      </c>
      <c r="D27" s="121">
        <f t="shared" si="1"/>
        <v>0</v>
      </c>
      <c r="E27" s="121">
        <f t="shared" si="1"/>
        <v>0</v>
      </c>
    </row>
    <row r="28" spans="1:9" ht="12.75" customHeight="1">
      <c r="A28" s="162" t="s">
        <v>0</v>
      </c>
      <c r="B28" s="164" t="s">
        <v>186</v>
      </c>
      <c r="C28" s="62" t="s">
        <v>125</v>
      </c>
      <c r="D28" s="116">
        <f t="shared" ref="D28:E31" si="2">D39+D50+D61</f>
        <v>90</v>
      </c>
      <c r="E28" s="116">
        <f t="shared" si="2"/>
        <v>89.97</v>
      </c>
      <c r="F28" s="38">
        <f t="shared" si="0"/>
        <v>99.966666666666669</v>
      </c>
    </row>
    <row r="29" spans="1:9" ht="14.25" customHeight="1">
      <c r="A29" s="163"/>
      <c r="B29" s="165"/>
      <c r="C29" s="62" t="s">
        <v>8</v>
      </c>
      <c r="D29" s="116">
        <f t="shared" si="2"/>
        <v>90</v>
      </c>
      <c r="E29" s="116">
        <f t="shared" si="2"/>
        <v>89.97</v>
      </c>
    </row>
    <row r="30" spans="1:9" ht="12.75" customHeight="1">
      <c r="A30" s="163"/>
      <c r="B30" s="165"/>
      <c r="C30" s="62" t="s">
        <v>126</v>
      </c>
      <c r="D30" s="116">
        <f t="shared" si="2"/>
        <v>0</v>
      </c>
      <c r="E30" s="116">
        <f t="shared" si="2"/>
        <v>0</v>
      </c>
    </row>
    <row r="31" spans="1:9" ht="12.75" customHeight="1">
      <c r="A31" s="163"/>
      <c r="B31" s="165"/>
      <c r="C31" s="62" t="s">
        <v>9</v>
      </c>
      <c r="D31" s="116">
        <f t="shared" si="2"/>
        <v>0</v>
      </c>
      <c r="E31" s="116">
        <f t="shared" si="2"/>
        <v>0</v>
      </c>
    </row>
    <row r="32" spans="1:9" ht="12.75" customHeight="1">
      <c r="A32" s="163"/>
      <c r="B32" s="165"/>
      <c r="C32" s="62" t="s">
        <v>123</v>
      </c>
      <c r="D32" s="116"/>
      <c r="E32" s="116"/>
    </row>
    <row r="33" spans="1:5" ht="12.75" customHeight="1">
      <c r="A33" s="163"/>
      <c r="B33" s="165"/>
      <c r="C33" s="62" t="s">
        <v>55</v>
      </c>
      <c r="D33" s="116">
        <f t="shared" ref="D33:E38" si="3">D44+D55+D66</f>
        <v>90</v>
      </c>
      <c r="E33" s="116">
        <f t="shared" si="3"/>
        <v>89.97</v>
      </c>
    </row>
    <row r="34" spans="1:5" ht="12.75" customHeight="1">
      <c r="A34" s="163"/>
      <c r="B34" s="165"/>
      <c r="C34" s="62" t="s">
        <v>127</v>
      </c>
      <c r="D34" s="116">
        <f t="shared" si="3"/>
        <v>0</v>
      </c>
      <c r="E34" s="116">
        <f t="shared" si="3"/>
        <v>0</v>
      </c>
    </row>
    <row r="35" spans="1:5" ht="12.75" customHeight="1">
      <c r="A35" s="163"/>
      <c r="B35" s="165"/>
      <c r="C35" s="62" t="s">
        <v>109</v>
      </c>
      <c r="D35" s="116">
        <f t="shared" si="3"/>
        <v>0</v>
      </c>
      <c r="E35" s="116">
        <f t="shared" si="3"/>
        <v>0</v>
      </c>
    </row>
    <row r="36" spans="1:5" ht="12.75" customHeight="1">
      <c r="A36" s="163"/>
      <c r="B36" s="165"/>
      <c r="C36" s="62" t="s">
        <v>127</v>
      </c>
      <c r="D36" s="116">
        <f t="shared" si="3"/>
        <v>0</v>
      </c>
      <c r="E36" s="116">
        <f t="shared" si="3"/>
        <v>0</v>
      </c>
    </row>
    <row r="37" spans="1:5" ht="12.75" customHeight="1">
      <c r="A37" s="163"/>
      <c r="B37" s="165"/>
      <c r="C37" s="62" t="s">
        <v>58</v>
      </c>
      <c r="D37" s="116">
        <f t="shared" si="3"/>
        <v>0</v>
      </c>
      <c r="E37" s="116">
        <f t="shared" si="3"/>
        <v>0</v>
      </c>
    </row>
    <row r="38" spans="1:5" ht="12" customHeight="1">
      <c r="A38" s="163"/>
      <c r="B38" s="165"/>
      <c r="C38" s="62" t="s">
        <v>108</v>
      </c>
      <c r="D38" s="116">
        <f t="shared" si="3"/>
        <v>0</v>
      </c>
      <c r="E38" s="116">
        <f t="shared" si="3"/>
        <v>0</v>
      </c>
    </row>
    <row r="39" spans="1:5" ht="12" customHeight="1">
      <c r="A39" s="152" t="s">
        <v>1</v>
      </c>
      <c r="B39" s="146" t="s">
        <v>187</v>
      </c>
      <c r="C39" s="61" t="s">
        <v>125</v>
      </c>
      <c r="D39" s="119">
        <f>D40</f>
        <v>26.43</v>
      </c>
      <c r="E39" s="119">
        <f>E40</f>
        <v>26.43</v>
      </c>
    </row>
    <row r="40" spans="1:5" ht="14.25" customHeight="1">
      <c r="A40" s="156"/>
      <c r="B40" s="170"/>
      <c r="C40" s="61" t="s">
        <v>8</v>
      </c>
      <c r="D40" s="112">
        <v>26.43</v>
      </c>
      <c r="E40" s="112">
        <v>26.43</v>
      </c>
    </row>
    <row r="41" spans="1:5" ht="15" customHeight="1">
      <c r="A41" s="156"/>
      <c r="B41" s="170"/>
      <c r="C41" s="61" t="s">
        <v>126</v>
      </c>
      <c r="D41" s="119">
        <v>0</v>
      </c>
      <c r="E41" s="113">
        <v>0</v>
      </c>
    </row>
    <row r="42" spans="1:5" ht="15.75" customHeight="1">
      <c r="A42" s="156"/>
      <c r="B42" s="170"/>
      <c r="C42" s="61" t="s">
        <v>9</v>
      </c>
      <c r="D42" s="119">
        <v>0</v>
      </c>
      <c r="E42" s="113">
        <v>0</v>
      </c>
    </row>
    <row r="43" spans="1:5" ht="14.25" customHeight="1">
      <c r="A43" s="156"/>
      <c r="B43" s="170"/>
      <c r="C43" s="61" t="s">
        <v>123</v>
      </c>
      <c r="D43" s="119"/>
      <c r="E43" s="113"/>
    </row>
    <row r="44" spans="1:5" ht="12.75" customHeight="1">
      <c r="A44" s="156"/>
      <c r="B44" s="170"/>
      <c r="C44" s="61" t="s">
        <v>55</v>
      </c>
      <c r="D44" s="119">
        <v>26.43</v>
      </c>
      <c r="E44" s="113">
        <v>26.43</v>
      </c>
    </row>
    <row r="45" spans="1:5" ht="12.75" customHeight="1">
      <c r="A45" s="156"/>
      <c r="B45" s="170"/>
      <c r="C45" s="61" t="s">
        <v>127</v>
      </c>
      <c r="D45" s="119">
        <v>0</v>
      </c>
      <c r="E45" s="113">
        <v>0</v>
      </c>
    </row>
    <row r="46" spans="1:5" ht="13.5" customHeight="1">
      <c r="A46" s="156"/>
      <c r="B46" s="170"/>
      <c r="C46" s="61" t="s">
        <v>109</v>
      </c>
      <c r="D46" s="119">
        <v>0</v>
      </c>
      <c r="E46" s="113">
        <v>0</v>
      </c>
    </row>
    <row r="47" spans="1:5" ht="13.5" customHeight="1">
      <c r="A47" s="156"/>
      <c r="B47" s="170"/>
      <c r="C47" s="61" t="s">
        <v>127</v>
      </c>
      <c r="D47" s="119">
        <v>0</v>
      </c>
      <c r="E47" s="113">
        <v>0</v>
      </c>
    </row>
    <row r="48" spans="1:5" ht="14.25" customHeight="1">
      <c r="A48" s="156"/>
      <c r="B48" s="170"/>
      <c r="C48" s="61" t="s">
        <v>58</v>
      </c>
      <c r="D48" s="119">
        <v>0</v>
      </c>
      <c r="E48" s="113">
        <v>0</v>
      </c>
    </row>
    <row r="49" spans="1:5" ht="13.5" customHeight="1">
      <c r="A49" s="157"/>
      <c r="B49" s="171"/>
      <c r="C49" s="61" t="s">
        <v>108</v>
      </c>
      <c r="D49" s="119">
        <v>0</v>
      </c>
      <c r="E49" s="113">
        <v>0</v>
      </c>
    </row>
    <row r="50" spans="1:5" ht="15" customHeight="1">
      <c r="A50" s="152" t="s">
        <v>2</v>
      </c>
      <c r="B50" s="146" t="s">
        <v>59</v>
      </c>
      <c r="C50" s="61" t="s">
        <v>125</v>
      </c>
      <c r="D50" s="119">
        <f>D51</f>
        <v>0</v>
      </c>
      <c r="E50" s="113">
        <f>E51</f>
        <v>0</v>
      </c>
    </row>
    <row r="51" spans="1:5" ht="14.25" customHeight="1">
      <c r="A51" s="156"/>
      <c r="B51" s="150"/>
      <c r="C51" s="61" t="s">
        <v>8</v>
      </c>
      <c r="D51" s="119">
        <v>0</v>
      </c>
      <c r="E51" s="113">
        <v>0</v>
      </c>
    </row>
    <row r="52" spans="1:5" ht="13.5" customHeight="1">
      <c r="A52" s="156"/>
      <c r="B52" s="150"/>
      <c r="C52" s="61" t="s">
        <v>126</v>
      </c>
      <c r="D52" s="119">
        <v>0</v>
      </c>
      <c r="E52" s="120">
        <v>0</v>
      </c>
    </row>
    <row r="53" spans="1:5" ht="15.75" customHeight="1">
      <c r="A53" s="156"/>
      <c r="B53" s="150"/>
      <c r="C53" s="61" t="s">
        <v>9</v>
      </c>
      <c r="D53" s="119">
        <v>0</v>
      </c>
      <c r="E53" s="120">
        <v>0</v>
      </c>
    </row>
    <row r="54" spans="1:5" ht="12.75" customHeight="1">
      <c r="A54" s="156"/>
      <c r="B54" s="150"/>
      <c r="C54" s="61" t="s">
        <v>123</v>
      </c>
      <c r="D54" s="119"/>
      <c r="E54" s="120"/>
    </row>
    <row r="55" spans="1:5" ht="15" customHeight="1">
      <c r="A55" s="156"/>
      <c r="B55" s="150"/>
      <c r="C55" s="61" t="s">
        <v>55</v>
      </c>
      <c r="D55" s="119">
        <v>0</v>
      </c>
      <c r="E55" s="120">
        <v>0</v>
      </c>
    </row>
    <row r="56" spans="1:5" ht="15" customHeight="1">
      <c r="A56" s="156"/>
      <c r="B56" s="150"/>
      <c r="C56" s="61" t="s">
        <v>127</v>
      </c>
      <c r="D56" s="119">
        <v>0</v>
      </c>
      <c r="E56" s="120">
        <v>0</v>
      </c>
    </row>
    <row r="57" spans="1:5" ht="14.25" customHeight="1">
      <c r="A57" s="156"/>
      <c r="B57" s="150"/>
      <c r="C57" s="61" t="s">
        <v>109</v>
      </c>
      <c r="D57" s="119">
        <v>0</v>
      </c>
      <c r="E57" s="120">
        <v>0</v>
      </c>
    </row>
    <row r="58" spans="1:5" ht="14.25" customHeight="1">
      <c r="A58" s="156"/>
      <c r="B58" s="150"/>
      <c r="C58" s="61" t="s">
        <v>127</v>
      </c>
      <c r="D58" s="119">
        <v>0</v>
      </c>
      <c r="E58" s="120">
        <v>0</v>
      </c>
    </row>
    <row r="59" spans="1:5" ht="13.5" customHeight="1">
      <c r="A59" s="156"/>
      <c r="B59" s="150"/>
      <c r="C59" s="61" t="s">
        <v>58</v>
      </c>
      <c r="D59" s="119">
        <v>0</v>
      </c>
      <c r="E59" s="120">
        <v>0</v>
      </c>
    </row>
    <row r="60" spans="1:5" ht="16.5" customHeight="1">
      <c r="A60" s="157"/>
      <c r="B60" s="151"/>
      <c r="C60" s="61" t="s">
        <v>108</v>
      </c>
      <c r="D60" s="119">
        <v>0</v>
      </c>
      <c r="E60" s="120">
        <v>0</v>
      </c>
    </row>
    <row r="61" spans="1:5" ht="13.5" customHeight="1">
      <c r="A61" s="152" t="s">
        <v>37</v>
      </c>
      <c r="B61" s="146" t="s">
        <v>36</v>
      </c>
      <c r="C61" s="61" t="s">
        <v>125</v>
      </c>
      <c r="D61" s="119">
        <f>D62</f>
        <v>63.57</v>
      </c>
      <c r="E61" s="119">
        <f>E62</f>
        <v>63.54</v>
      </c>
    </row>
    <row r="62" spans="1:5" ht="12" customHeight="1">
      <c r="A62" s="153"/>
      <c r="B62" s="147"/>
      <c r="C62" s="61" t="s">
        <v>8</v>
      </c>
      <c r="D62" s="119">
        <v>63.57</v>
      </c>
      <c r="E62" s="113">
        <v>63.54</v>
      </c>
    </row>
    <row r="63" spans="1:5" ht="11.25" customHeight="1">
      <c r="A63" s="153"/>
      <c r="B63" s="147"/>
      <c r="C63" s="61" t="s">
        <v>126</v>
      </c>
      <c r="D63" s="119">
        <v>0</v>
      </c>
      <c r="E63" s="113">
        <v>0</v>
      </c>
    </row>
    <row r="64" spans="1:5" ht="13.5" customHeight="1">
      <c r="A64" s="153"/>
      <c r="B64" s="147"/>
      <c r="C64" s="61" t="s">
        <v>9</v>
      </c>
      <c r="D64" s="119">
        <v>0</v>
      </c>
      <c r="E64" s="113">
        <v>0</v>
      </c>
    </row>
    <row r="65" spans="1:5" ht="13.5" customHeight="1">
      <c r="A65" s="153"/>
      <c r="B65" s="147"/>
      <c r="C65" s="61" t="s">
        <v>123</v>
      </c>
      <c r="D65" s="119"/>
      <c r="E65" s="113"/>
    </row>
    <row r="66" spans="1:5" ht="13.5" customHeight="1">
      <c r="A66" s="153"/>
      <c r="B66" s="147"/>
      <c r="C66" s="61" t="s">
        <v>55</v>
      </c>
      <c r="D66" s="119">
        <v>63.57</v>
      </c>
      <c r="E66" s="113">
        <v>63.54</v>
      </c>
    </row>
    <row r="67" spans="1:5" ht="13.5" customHeight="1">
      <c r="A67" s="153"/>
      <c r="B67" s="147"/>
      <c r="C67" s="61" t="s">
        <v>127</v>
      </c>
      <c r="D67" s="119">
        <v>0</v>
      </c>
      <c r="E67" s="113">
        <v>0</v>
      </c>
    </row>
    <row r="68" spans="1:5" ht="13.5" customHeight="1">
      <c r="A68" s="153"/>
      <c r="B68" s="147"/>
      <c r="C68" s="61" t="s">
        <v>109</v>
      </c>
      <c r="D68" s="119">
        <v>0</v>
      </c>
      <c r="E68" s="113">
        <v>0</v>
      </c>
    </row>
    <row r="69" spans="1:5" ht="13.5" customHeight="1">
      <c r="A69" s="153"/>
      <c r="B69" s="147"/>
      <c r="C69" s="61" t="s">
        <v>127</v>
      </c>
      <c r="D69" s="119">
        <v>0</v>
      </c>
      <c r="E69" s="113">
        <v>0</v>
      </c>
    </row>
    <row r="70" spans="1:5" ht="13.5" customHeight="1">
      <c r="A70" s="153"/>
      <c r="B70" s="147"/>
      <c r="C70" s="61" t="s">
        <v>58</v>
      </c>
      <c r="D70" s="119">
        <v>0</v>
      </c>
      <c r="E70" s="113">
        <v>0</v>
      </c>
    </row>
    <row r="71" spans="1:5" ht="15.75" customHeight="1">
      <c r="A71" s="154"/>
      <c r="B71" s="148"/>
      <c r="C71" s="61" t="s">
        <v>108</v>
      </c>
      <c r="D71" s="119">
        <v>0</v>
      </c>
      <c r="E71" s="113">
        <v>0</v>
      </c>
    </row>
    <row r="72" spans="1:5" ht="14.25" customHeight="1">
      <c r="A72" s="162" t="s">
        <v>38</v>
      </c>
      <c r="B72" s="164" t="s">
        <v>198</v>
      </c>
      <c r="C72" s="62" t="s">
        <v>125</v>
      </c>
      <c r="D72" s="116">
        <f>D73+D74+D75+D81</f>
        <v>21735</v>
      </c>
      <c r="E72" s="116">
        <f>E73+E74+E75+E81</f>
        <v>21735</v>
      </c>
    </row>
    <row r="73" spans="1:5" ht="14.25" customHeight="1">
      <c r="A73" s="163"/>
      <c r="B73" s="165"/>
      <c r="C73" s="62" t="s">
        <v>8</v>
      </c>
      <c r="D73" s="118">
        <f t="shared" ref="D73:E75" si="4">D84+D95</f>
        <v>35</v>
      </c>
      <c r="E73" s="118">
        <f t="shared" si="4"/>
        <v>35</v>
      </c>
    </row>
    <row r="74" spans="1:5" ht="14.25" customHeight="1">
      <c r="A74" s="163"/>
      <c r="B74" s="165"/>
      <c r="C74" s="62" t="s">
        <v>126</v>
      </c>
      <c r="D74" s="118">
        <f t="shared" si="4"/>
        <v>0</v>
      </c>
      <c r="E74" s="118">
        <f t="shared" si="4"/>
        <v>0</v>
      </c>
    </row>
    <row r="75" spans="1:5" ht="14.25" customHeight="1">
      <c r="A75" s="163"/>
      <c r="B75" s="165"/>
      <c r="C75" s="62" t="s">
        <v>9</v>
      </c>
      <c r="D75" s="118">
        <f t="shared" si="4"/>
        <v>0</v>
      </c>
      <c r="E75" s="118">
        <f t="shared" si="4"/>
        <v>0</v>
      </c>
    </row>
    <row r="76" spans="1:5" ht="14.25" customHeight="1">
      <c r="A76" s="163"/>
      <c r="B76" s="165"/>
      <c r="C76" s="62" t="s">
        <v>123</v>
      </c>
      <c r="D76" s="118"/>
      <c r="E76" s="118"/>
    </row>
    <row r="77" spans="1:5" ht="14.25" customHeight="1">
      <c r="A77" s="163"/>
      <c r="B77" s="165"/>
      <c r="C77" s="62" t="s">
        <v>55</v>
      </c>
      <c r="D77" s="118">
        <f t="shared" ref="D77:E82" si="5">D88+D99</f>
        <v>35</v>
      </c>
      <c r="E77" s="118">
        <f t="shared" si="5"/>
        <v>35</v>
      </c>
    </row>
    <row r="78" spans="1:5" ht="14.25" customHeight="1">
      <c r="A78" s="163"/>
      <c r="B78" s="165"/>
      <c r="C78" s="62" t="s">
        <v>127</v>
      </c>
      <c r="D78" s="118">
        <f t="shared" si="5"/>
        <v>0</v>
      </c>
      <c r="E78" s="118">
        <f t="shared" si="5"/>
        <v>0</v>
      </c>
    </row>
    <row r="79" spans="1:5" ht="14.25" customHeight="1">
      <c r="A79" s="163"/>
      <c r="B79" s="165"/>
      <c r="C79" s="62" t="s">
        <v>109</v>
      </c>
      <c r="D79" s="118">
        <f t="shared" si="5"/>
        <v>0</v>
      </c>
      <c r="E79" s="118">
        <f t="shared" si="5"/>
        <v>0</v>
      </c>
    </row>
    <row r="80" spans="1:5" ht="14.25" customHeight="1">
      <c r="A80" s="163"/>
      <c r="B80" s="165"/>
      <c r="C80" s="62" t="s">
        <v>127</v>
      </c>
      <c r="D80" s="118">
        <f t="shared" si="5"/>
        <v>0</v>
      </c>
      <c r="E80" s="118">
        <f t="shared" si="5"/>
        <v>0</v>
      </c>
    </row>
    <row r="81" spans="1:5" ht="13.5" customHeight="1">
      <c r="A81" s="163"/>
      <c r="B81" s="165"/>
      <c r="C81" s="62" t="s">
        <v>58</v>
      </c>
      <c r="D81" s="118">
        <f t="shared" si="5"/>
        <v>21700</v>
      </c>
      <c r="E81" s="118">
        <f t="shared" si="5"/>
        <v>21700</v>
      </c>
    </row>
    <row r="82" spans="1:5" ht="13.5" customHeight="1">
      <c r="A82" s="166"/>
      <c r="B82" s="172"/>
      <c r="C82" s="62" t="s">
        <v>108</v>
      </c>
      <c r="D82" s="118">
        <f t="shared" si="5"/>
        <v>0</v>
      </c>
      <c r="E82" s="118">
        <f t="shared" si="5"/>
        <v>0</v>
      </c>
    </row>
    <row r="83" spans="1:5" ht="12.75" customHeight="1">
      <c r="A83" s="152" t="s">
        <v>65</v>
      </c>
      <c r="B83" s="146" t="s">
        <v>199</v>
      </c>
      <c r="C83" s="61" t="s">
        <v>125</v>
      </c>
      <c r="D83" s="112">
        <f>D84+D85+D86+D92</f>
        <v>21700</v>
      </c>
      <c r="E83" s="122">
        <f>E84+E85+E86+E92</f>
        <v>21700</v>
      </c>
    </row>
    <row r="84" spans="1:5" ht="14.25" customHeight="1">
      <c r="A84" s="155"/>
      <c r="B84" s="147"/>
      <c r="C84" s="61" t="s">
        <v>8</v>
      </c>
      <c r="D84" s="112">
        <v>0</v>
      </c>
      <c r="E84" s="112">
        <v>0</v>
      </c>
    </row>
    <row r="85" spans="1:5" ht="15" customHeight="1">
      <c r="A85" s="155"/>
      <c r="B85" s="147"/>
      <c r="C85" s="61" t="s">
        <v>126</v>
      </c>
      <c r="D85" s="112">
        <v>0</v>
      </c>
      <c r="E85" s="112">
        <v>0</v>
      </c>
    </row>
    <row r="86" spans="1:5" ht="12.75" customHeight="1">
      <c r="A86" s="155"/>
      <c r="B86" s="147"/>
      <c r="C86" s="61" t="s">
        <v>9</v>
      </c>
      <c r="D86" s="112">
        <v>0</v>
      </c>
      <c r="E86" s="112">
        <v>0</v>
      </c>
    </row>
    <row r="87" spans="1:5" ht="14.25" customHeight="1">
      <c r="A87" s="155"/>
      <c r="B87" s="147"/>
      <c r="C87" s="61" t="s">
        <v>123</v>
      </c>
      <c r="D87" s="116"/>
      <c r="E87" s="116"/>
    </row>
    <row r="88" spans="1:5" ht="15.75" customHeight="1">
      <c r="A88" s="155"/>
      <c r="B88" s="147"/>
      <c r="C88" s="61" t="s">
        <v>55</v>
      </c>
      <c r="D88" s="112">
        <v>0</v>
      </c>
      <c r="E88" s="112">
        <v>0</v>
      </c>
    </row>
    <row r="89" spans="1:5" ht="15.75" customHeight="1">
      <c r="A89" s="155"/>
      <c r="B89" s="147"/>
      <c r="C89" s="61" t="s">
        <v>127</v>
      </c>
      <c r="D89" s="112">
        <v>0</v>
      </c>
      <c r="E89" s="112">
        <v>0</v>
      </c>
    </row>
    <row r="90" spans="1:5" ht="15" customHeight="1">
      <c r="A90" s="155"/>
      <c r="B90" s="147"/>
      <c r="C90" s="61" t="s">
        <v>109</v>
      </c>
      <c r="D90" s="112">
        <v>0</v>
      </c>
      <c r="E90" s="112">
        <v>0</v>
      </c>
    </row>
    <row r="91" spans="1:5" ht="15" customHeight="1">
      <c r="A91" s="155"/>
      <c r="B91" s="147"/>
      <c r="C91" s="61" t="s">
        <v>127</v>
      </c>
      <c r="D91" s="112">
        <v>0</v>
      </c>
      <c r="E91" s="112">
        <v>0</v>
      </c>
    </row>
    <row r="92" spans="1:5" ht="15" customHeight="1">
      <c r="A92" s="155"/>
      <c r="B92" s="147"/>
      <c r="C92" s="61" t="s">
        <v>58</v>
      </c>
      <c r="D92" s="112">
        <v>21700</v>
      </c>
      <c r="E92" s="112">
        <v>21700</v>
      </c>
    </row>
    <row r="93" spans="1:5" ht="15.75" customHeight="1">
      <c r="A93" s="159"/>
      <c r="B93" s="148"/>
      <c r="C93" s="61" t="s">
        <v>108</v>
      </c>
      <c r="D93" s="112">
        <v>0</v>
      </c>
      <c r="E93" s="112">
        <v>0</v>
      </c>
    </row>
    <row r="94" spans="1:5" ht="15.75" customHeight="1">
      <c r="A94" s="152" t="s">
        <v>66</v>
      </c>
      <c r="B94" s="146" t="s">
        <v>200</v>
      </c>
      <c r="C94" s="61" t="s">
        <v>125</v>
      </c>
      <c r="D94" s="117">
        <f>D95+D96+D97+D103</f>
        <v>35</v>
      </c>
      <c r="E94" s="117">
        <f>E95+E96+E97+E103</f>
        <v>35</v>
      </c>
    </row>
    <row r="95" spans="1:5" ht="15.75" customHeight="1">
      <c r="A95" s="153"/>
      <c r="B95" s="147"/>
      <c r="C95" s="61" t="s">
        <v>8</v>
      </c>
      <c r="D95" s="112">
        <v>35</v>
      </c>
      <c r="E95" s="113">
        <v>35</v>
      </c>
    </row>
    <row r="96" spans="1:5" ht="15.75" customHeight="1">
      <c r="A96" s="153"/>
      <c r="B96" s="147"/>
      <c r="C96" s="61" t="s">
        <v>126</v>
      </c>
      <c r="D96" s="112">
        <v>0</v>
      </c>
      <c r="E96" s="113">
        <v>0</v>
      </c>
    </row>
    <row r="97" spans="1:6" ht="15.75" customHeight="1">
      <c r="A97" s="153"/>
      <c r="B97" s="147"/>
      <c r="C97" s="61" t="s">
        <v>9</v>
      </c>
      <c r="D97" s="112">
        <v>0</v>
      </c>
      <c r="E97" s="113">
        <v>0</v>
      </c>
    </row>
    <row r="98" spans="1:6" ht="15.75" customHeight="1">
      <c r="A98" s="153"/>
      <c r="B98" s="147"/>
      <c r="C98" s="61" t="s">
        <v>123</v>
      </c>
      <c r="D98" s="112"/>
      <c r="E98" s="113"/>
    </row>
    <row r="99" spans="1:6" ht="15.75" customHeight="1">
      <c r="A99" s="153"/>
      <c r="B99" s="147"/>
      <c r="C99" s="61" t="s">
        <v>55</v>
      </c>
      <c r="D99" s="112">
        <v>35</v>
      </c>
      <c r="E99" s="113">
        <v>35</v>
      </c>
    </row>
    <row r="100" spans="1:6" ht="15.75" customHeight="1">
      <c r="A100" s="153"/>
      <c r="B100" s="147"/>
      <c r="C100" s="61" t="s">
        <v>127</v>
      </c>
      <c r="D100" s="112">
        <v>0</v>
      </c>
      <c r="E100" s="113">
        <v>0</v>
      </c>
    </row>
    <row r="101" spans="1:6" ht="15.75" customHeight="1">
      <c r="A101" s="153"/>
      <c r="B101" s="147"/>
      <c r="C101" s="61" t="s">
        <v>109</v>
      </c>
      <c r="D101" s="112">
        <v>0</v>
      </c>
      <c r="E101" s="113">
        <v>0</v>
      </c>
    </row>
    <row r="102" spans="1:6" ht="15.75" customHeight="1">
      <c r="A102" s="153"/>
      <c r="B102" s="147"/>
      <c r="C102" s="61" t="s">
        <v>127</v>
      </c>
      <c r="D102" s="112">
        <v>0</v>
      </c>
      <c r="E102" s="113">
        <v>0</v>
      </c>
    </row>
    <row r="103" spans="1:6" ht="15.75" customHeight="1">
      <c r="A103" s="153"/>
      <c r="B103" s="147"/>
      <c r="C103" s="61" t="s">
        <v>58</v>
      </c>
      <c r="D103" s="112">
        <v>0</v>
      </c>
      <c r="E103" s="113">
        <v>0</v>
      </c>
    </row>
    <row r="104" spans="1:6" ht="15.75" customHeight="1">
      <c r="A104" s="154"/>
      <c r="B104" s="148"/>
      <c r="C104" s="61" t="s">
        <v>108</v>
      </c>
      <c r="D104" s="112">
        <v>0</v>
      </c>
      <c r="E104" s="113">
        <v>0</v>
      </c>
    </row>
    <row r="105" spans="1:6" ht="13.5" customHeight="1">
      <c r="A105" s="162" t="s">
        <v>39</v>
      </c>
      <c r="B105" s="167" t="s">
        <v>201</v>
      </c>
      <c r="C105" s="62" t="s">
        <v>125</v>
      </c>
      <c r="D105" s="116">
        <f t="shared" ref="D105:E108" si="6">D116+D127</f>
        <v>5606463</v>
      </c>
      <c r="E105" s="116">
        <f t="shared" si="6"/>
        <v>5544747.2999999998</v>
      </c>
      <c r="F105" s="1">
        <f>E105/D105*100</f>
        <v>98.899204364676976</v>
      </c>
    </row>
    <row r="106" spans="1:6" ht="14.25" customHeight="1">
      <c r="A106" s="163"/>
      <c r="B106" s="167"/>
      <c r="C106" s="62" t="s">
        <v>8</v>
      </c>
      <c r="D106" s="116">
        <f t="shared" si="6"/>
        <v>5</v>
      </c>
      <c r="E106" s="116">
        <f t="shared" si="6"/>
        <v>5</v>
      </c>
    </row>
    <row r="107" spans="1:6" ht="14.25" customHeight="1">
      <c r="A107" s="163"/>
      <c r="B107" s="167"/>
      <c r="C107" s="62" t="s">
        <v>126</v>
      </c>
      <c r="D107" s="116">
        <f t="shared" si="6"/>
        <v>0</v>
      </c>
      <c r="E107" s="116">
        <f t="shared" si="6"/>
        <v>0</v>
      </c>
    </row>
    <row r="108" spans="1:6" ht="14.25" customHeight="1">
      <c r="A108" s="163"/>
      <c r="B108" s="167"/>
      <c r="C108" s="62" t="s">
        <v>9</v>
      </c>
      <c r="D108" s="116">
        <f t="shared" si="6"/>
        <v>0</v>
      </c>
      <c r="E108" s="116">
        <f t="shared" si="6"/>
        <v>0</v>
      </c>
    </row>
    <row r="109" spans="1:6" ht="13.5" customHeight="1">
      <c r="A109" s="163"/>
      <c r="B109" s="167"/>
      <c r="C109" s="62" t="s">
        <v>123</v>
      </c>
      <c r="D109" s="116"/>
      <c r="E109" s="116"/>
    </row>
    <row r="110" spans="1:6" ht="14.25" customHeight="1">
      <c r="A110" s="163"/>
      <c r="B110" s="167"/>
      <c r="C110" s="62" t="s">
        <v>55</v>
      </c>
      <c r="D110" s="116">
        <f>D121+D132</f>
        <v>5</v>
      </c>
      <c r="E110" s="116">
        <f>E121+E132</f>
        <v>5</v>
      </c>
    </row>
    <row r="111" spans="1:6" ht="14.25" customHeight="1">
      <c r="A111" s="163"/>
      <c r="B111" s="167"/>
      <c r="C111" s="62" t="s">
        <v>127</v>
      </c>
      <c r="D111" s="116">
        <f>D122+D133+D144</f>
        <v>0</v>
      </c>
      <c r="E111" s="116">
        <f>E122+E133+E144</f>
        <v>0</v>
      </c>
    </row>
    <row r="112" spans="1:6" ht="12.75" customHeight="1">
      <c r="A112" s="163"/>
      <c r="B112" s="167"/>
      <c r="C112" s="62" t="s">
        <v>109</v>
      </c>
      <c r="D112" s="116">
        <f>D123+D134</f>
        <v>0</v>
      </c>
      <c r="E112" s="116">
        <f>E123+E134</f>
        <v>0</v>
      </c>
    </row>
    <row r="113" spans="1:6" ht="12.75" customHeight="1">
      <c r="A113" s="163"/>
      <c r="B113" s="167"/>
      <c r="C113" s="62" t="s">
        <v>127</v>
      </c>
      <c r="D113" s="116">
        <f>D124+D135+D146</f>
        <v>0</v>
      </c>
      <c r="E113" s="116">
        <f>E124+E135+E146</f>
        <v>0</v>
      </c>
    </row>
    <row r="114" spans="1:6" ht="15" customHeight="1">
      <c r="A114" s="163"/>
      <c r="B114" s="167"/>
      <c r="C114" s="62" t="s">
        <v>58</v>
      </c>
      <c r="D114" s="116">
        <f>D125+D136</f>
        <v>5606458</v>
      </c>
      <c r="E114" s="116">
        <f>E125+E136</f>
        <v>5544742.2999999998</v>
      </c>
      <c r="F114" s="1">
        <f>E114/D114*100</f>
        <v>98.899203382955875</v>
      </c>
    </row>
    <row r="115" spans="1:6" ht="12.75" customHeight="1">
      <c r="A115" s="166"/>
      <c r="B115" s="167"/>
      <c r="C115" s="62" t="s">
        <v>108</v>
      </c>
      <c r="D115" s="116">
        <f>D126+D137</f>
        <v>0</v>
      </c>
      <c r="E115" s="116">
        <f>E126+E137</f>
        <v>0</v>
      </c>
    </row>
    <row r="116" spans="1:6" ht="15" customHeight="1">
      <c r="A116" s="152" t="s">
        <v>67</v>
      </c>
      <c r="B116" s="146" t="s">
        <v>60</v>
      </c>
      <c r="C116" s="61" t="s">
        <v>125</v>
      </c>
      <c r="D116" s="112">
        <f>D117+D118+D119+D125</f>
        <v>5</v>
      </c>
      <c r="E116" s="113">
        <f>E117+E118+E119+E125</f>
        <v>5</v>
      </c>
    </row>
    <row r="117" spans="1:6" ht="14.25" customHeight="1">
      <c r="A117" s="155"/>
      <c r="B117" s="149"/>
      <c r="C117" s="61" t="s">
        <v>8</v>
      </c>
      <c r="D117" s="112">
        <v>5</v>
      </c>
      <c r="E117" s="113">
        <v>5</v>
      </c>
    </row>
    <row r="118" spans="1:6" ht="15" customHeight="1">
      <c r="A118" s="155"/>
      <c r="B118" s="149"/>
      <c r="C118" s="61" t="s">
        <v>126</v>
      </c>
      <c r="D118" s="112">
        <v>0</v>
      </c>
      <c r="E118" s="113">
        <v>0</v>
      </c>
    </row>
    <row r="119" spans="1:6" ht="13.5" customHeight="1">
      <c r="A119" s="155"/>
      <c r="B119" s="149"/>
      <c r="C119" s="61" t="s">
        <v>9</v>
      </c>
      <c r="D119" s="112">
        <v>0</v>
      </c>
      <c r="E119" s="113">
        <v>0</v>
      </c>
    </row>
    <row r="120" spans="1:6" ht="14.25" customHeight="1">
      <c r="A120" s="155"/>
      <c r="B120" s="149"/>
      <c r="C120" s="61" t="s">
        <v>123</v>
      </c>
      <c r="D120" s="112"/>
      <c r="E120" s="113"/>
    </row>
    <row r="121" spans="1:6" ht="14.25" customHeight="1">
      <c r="A121" s="155"/>
      <c r="B121" s="168"/>
      <c r="C121" s="61" t="s">
        <v>55</v>
      </c>
      <c r="D121" s="112">
        <v>5</v>
      </c>
      <c r="E121" s="113">
        <v>5</v>
      </c>
    </row>
    <row r="122" spans="1:6" ht="14.25" customHeight="1">
      <c r="A122" s="155"/>
      <c r="B122" s="168"/>
      <c r="C122" s="61" t="s">
        <v>127</v>
      </c>
      <c r="D122" s="112">
        <v>0</v>
      </c>
      <c r="E122" s="113">
        <v>0</v>
      </c>
    </row>
    <row r="123" spans="1:6" ht="14.25" customHeight="1">
      <c r="A123" s="155"/>
      <c r="B123" s="168"/>
      <c r="C123" s="61" t="s">
        <v>109</v>
      </c>
      <c r="D123" s="112">
        <v>0</v>
      </c>
      <c r="E123" s="113">
        <v>0</v>
      </c>
    </row>
    <row r="124" spans="1:6" ht="14.25" customHeight="1">
      <c r="A124" s="155"/>
      <c r="B124" s="168"/>
      <c r="C124" s="61" t="s">
        <v>127</v>
      </c>
      <c r="D124" s="112">
        <v>0</v>
      </c>
      <c r="E124" s="113">
        <v>0</v>
      </c>
    </row>
    <row r="125" spans="1:6" ht="15" customHeight="1">
      <c r="A125" s="155"/>
      <c r="B125" s="168"/>
      <c r="C125" s="61" t="s">
        <v>58</v>
      </c>
      <c r="D125" s="112">
        <v>0</v>
      </c>
      <c r="E125" s="113">
        <v>0</v>
      </c>
    </row>
    <row r="126" spans="1:6" ht="15.75" customHeight="1">
      <c r="A126" s="159"/>
      <c r="B126" s="169"/>
      <c r="C126" s="61" t="s">
        <v>108</v>
      </c>
      <c r="D126" s="112">
        <v>0</v>
      </c>
      <c r="E126" s="113">
        <v>0</v>
      </c>
    </row>
    <row r="127" spans="1:6" ht="15.75" customHeight="1">
      <c r="A127" s="152" t="s">
        <v>68</v>
      </c>
      <c r="B127" s="146" t="s">
        <v>202</v>
      </c>
      <c r="C127" s="61" t="s">
        <v>125</v>
      </c>
      <c r="D127" s="112">
        <f>D128+D129+D130+D136</f>
        <v>5606458</v>
      </c>
      <c r="E127" s="113">
        <f>E128+E129+E130+E136</f>
        <v>5544742.2999999998</v>
      </c>
    </row>
    <row r="128" spans="1:6" ht="13.5" customHeight="1">
      <c r="A128" s="155"/>
      <c r="B128" s="149"/>
      <c r="C128" s="61" t="s">
        <v>8</v>
      </c>
      <c r="D128" s="112">
        <v>0</v>
      </c>
      <c r="E128" s="113">
        <v>0</v>
      </c>
    </row>
    <row r="129" spans="1:5" ht="13.5" customHeight="1">
      <c r="A129" s="155"/>
      <c r="B129" s="149"/>
      <c r="C129" s="61" t="s">
        <v>126</v>
      </c>
      <c r="D129" s="112">
        <v>0</v>
      </c>
      <c r="E129" s="113">
        <v>0</v>
      </c>
    </row>
    <row r="130" spans="1:5" ht="14.25" customHeight="1">
      <c r="A130" s="155"/>
      <c r="B130" s="149"/>
      <c r="C130" s="61" t="s">
        <v>9</v>
      </c>
      <c r="D130" s="112">
        <v>0</v>
      </c>
      <c r="E130" s="113">
        <v>0</v>
      </c>
    </row>
    <row r="131" spans="1:5" ht="15" customHeight="1">
      <c r="A131" s="155"/>
      <c r="B131" s="149"/>
      <c r="C131" s="61" t="s">
        <v>123</v>
      </c>
      <c r="D131" s="112"/>
      <c r="E131" s="113"/>
    </row>
    <row r="132" spans="1:5" ht="14.25" customHeight="1">
      <c r="A132" s="155"/>
      <c r="B132" s="149"/>
      <c r="C132" s="61" t="s">
        <v>55</v>
      </c>
      <c r="D132" s="112">
        <v>0</v>
      </c>
      <c r="E132" s="113">
        <v>0</v>
      </c>
    </row>
    <row r="133" spans="1:5" ht="14.25" customHeight="1">
      <c r="A133" s="155"/>
      <c r="B133" s="149"/>
      <c r="C133" s="61" t="s">
        <v>127</v>
      </c>
      <c r="D133" s="112">
        <v>0</v>
      </c>
      <c r="E133" s="113">
        <v>0</v>
      </c>
    </row>
    <row r="134" spans="1:5" ht="13.5" customHeight="1">
      <c r="A134" s="155"/>
      <c r="B134" s="149"/>
      <c r="C134" s="61" t="s">
        <v>109</v>
      </c>
      <c r="D134" s="112">
        <v>0</v>
      </c>
      <c r="E134" s="113">
        <v>0</v>
      </c>
    </row>
    <row r="135" spans="1:5" ht="13.5" customHeight="1">
      <c r="A135" s="155"/>
      <c r="B135" s="149"/>
      <c r="C135" s="61" t="s">
        <v>127</v>
      </c>
      <c r="D135" s="112">
        <v>0</v>
      </c>
      <c r="E135" s="113">
        <v>0</v>
      </c>
    </row>
    <row r="136" spans="1:5" ht="15" customHeight="1">
      <c r="A136" s="155"/>
      <c r="B136" s="149"/>
      <c r="C136" s="61" t="s">
        <v>58</v>
      </c>
      <c r="D136" s="112">
        <v>5606458</v>
      </c>
      <c r="E136" s="113">
        <v>5544742.2999999998</v>
      </c>
    </row>
    <row r="137" spans="1:5" ht="15.75" customHeight="1">
      <c r="A137" s="159"/>
      <c r="B137" s="161"/>
      <c r="C137" s="61" t="s">
        <v>108</v>
      </c>
      <c r="D137" s="112">
        <v>0</v>
      </c>
      <c r="E137" s="113">
        <v>0</v>
      </c>
    </row>
    <row r="138" spans="1:5" ht="14.25" customHeight="1">
      <c r="A138" s="152" t="s">
        <v>69</v>
      </c>
      <c r="B138" s="146" t="s">
        <v>203</v>
      </c>
      <c r="C138" s="61" t="s">
        <v>125</v>
      </c>
      <c r="D138" s="112">
        <v>0</v>
      </c>
      <c r="E138" s="113">
        <v>0</v>
      </c>
    </row>
    <row r="139" spans="1:5" ht="15" customHeight="1">
      <c r="A139" s="155"/>
      <c r="B139" s="149"/>
      <c r="C139" s="61" t="s">
        <v>8</v>
      </c>
      <c r="D139" s="112">
        <v>0</v>
      </c>
      <c r="E139" s="113">
        <v>0</v>
      </c>
    </row>
    <row r="140" spans="1:5" ht="14.25" customHeight="1">
      <c r="A140" s="155"/>
      <c r="B140" s="149"/>
      <c r="C140" s="61" t="s">
        <v>126</v>
      </c>
      <c r="D140" s="112">
        <v>0</v>
      </c>
      <c r="E140" s="113">
        <v>0</v>
      </c>
    </row>
    <row r="141" spans="1:5" ht="14.25" customHeight="1">
      <c r="A141" s="155"/>
      <c r="B141" s="149"/>
      <c r="C141" s="61" t="s">
        <v>9</v>
      </c>
      <c r="D141" s="112">
        <v>0</v>
      </c>
      <c r="E141" s="113">
        <v>0</v>
      </c>
    </row>
    <row r="142" spans="1:5" ht="13.5" customHeight="1">
      <c r="A142" s="155"/>
      <c r="B142" s="149"/>
      <c r="C142" s="61" t="s">
        <v>123</v>
      </c>
      <c r="D142" s="112"/>
      <c r="E142" s="113"/>
    </row>
    <row r="143" spans="1:5" ht="13.5" customHeight="1">
      <c r="A143" s="155"/>
      <c r="B143" s="149"/>
      <c r="C143" s="61" t="s">
        <v>55</v>
      </c>
      <c r="D143" s="112">
        <v>0</v>
      </c>
      <c r="E143" s="113">
        <v>0</v>
      </c>
    </row>
    <row r="144" spans="1:5" ht="13.5" customHeight="1">
      <c r="A144" s="155"/>
      <c r="B144" s="149"/>
      <c r="C144" s="61" t="s">
        <v>127</v>
      </c>
      <c r="D144" s="112">
        <v>0</v>
      </c>
      <c r="E144" s="113">
        <v>0</v>
      </c>
    </row>
    <row r="145" spans="1:6" ht="14.25" customHeight="1">
      <c r="A145" s="155"/>
      <c r="B145" s="149"/>
      <c r="C145" s="61" t="s">
        <v>109</v>
      </c>
      <c r="D145" s="112">
        <v>0</v>
      </c>
      <c r="E145" s="113">
        <v>0</v>
      </c>
    </row>
    <row r="146" spans="1:6" ht="14.25" customHeight="1">
      <c r="A146" s="155"/>
      <c r="B146" s="149"/>
      <c r="C146" s="61" t="s">
        <v>127</v>
      </c>
      <c r="D146" s="112">
        <v>0</v>
      </c>
      <c r="E146" s="113">
        <v>0</v>
      </c>
    </row>
    <row r="147" spans="1:6" ht="13.5" customHeight="1">
      <c r="A147" s="155"/>
      <c r="B147" s="149"/>
      <c r="C147" s="61" t="s">
        <v>58</v>
      </c>
      <c r="D147" s="112">
        <v>0</v>
      </c>
      <c r="E147" s="113">
        <v>0</v>
      </c>
    </row>
    <row r="148" spans="1:6" ht="16.5" customHeight="1">
      <c r="A148" s="159"/>
      <c r="B148" s="161"/>
      <c r="C148" s="61" t="s">
        <v>108</v>
      </c>
      <c r="D148" s="112">
        <v>0</v>
      </c>
      <c r="E148" s="113">
        <v>0</v>
      </c>
    </row>
    <row r="149" spans="1:6" ht="13.5" customHeight="1">
      <c r="A149" s="162" t="s">
        <v>40</v>
      </c>
      <c r="B149" s="164" t="s">
        <v>204</v>
      </c>
      <c r="C149" s="62" t="s">
        <v>125</v>
      </c>
      <c r="D149" s="116">
        <f>D150+D151+D152+D158</f>
        <v>16560.48</v>
      </c>
      <c r="E149" s="116">
        <f>E150+E151+E152+E158</f>
        <v>16357.63</v>
      </c>
      <c r="F149" s="1">
        <f>E149/D149*100</f>
        <v>98.775095890940349</v>
      </c>
    </row>
    <row r="150" spans="1:6" ht="13.5" customHeight="1">
      <c r="A150" s="163"/>
      <c r="B150" s="165"/>
      <c r="C150" s="62" t="s">
        <v>8</v>
      </c>
      <c r="D150" s="116">
        <f>D161</f>
        <v>16560.48</v>
      </c>
      <c r="E150" s="116">
        <f>E161</f>
        <v>16357.63</v>
      </c>
    </row>
    <row r="151" spans="1:6" ht="14.25" customHeight="1">
      <c r="A151" s="163"/>
      <c r="B151" s="165"/>
      <c r="C151" s="62" t="s">
        <v>126</v>
      </c>
      <c r="D151" s="116">
        <f t="shared" ref="D151:E159" si="7">D162</f>
        <v>0</v>
      </c>
      <c r="E151" s="116">
        <f t="shared" si="7"/>
        <v>0</v>
      </c>
    </row>
    <row r="152" spans="1:6" ht="14.25" customHeight="1">
      <c r="A152" s="163"/>
      <c r="B152" s="165"/>
      <c r="C152" s="62" t="s">
        <v>9</v>
      </c>
      <c r="D152" s="116">
        <f t="shared" si="7"/>
        <v>0</v>
      </c>
      <c r="E152" s="116">
        <f t="shared" si="7"/>
        <v>0</v>
      </c>
    </row>
    <row r="153" spans="1:6" ht="13.5" customHeight="1">
      <c r="A153" s="163"/>
      <c r="B153" s="165"/>
      <c r="C153" s="62" t="s">
        <v>123</v>
      </c>
      <c r="D153" s="116"/>
      <c r="E153" s="116"/>
    </row>
    <row r="154" spans="1:6" ht="14.25" customHeight="1">
      <c r="A154" s="163"/>
      <c r="B154" s="165"/>
      <c r="C154" s="62" t="s">
        <v>55</v>
      </c>
      <c r="D154" s="116">
        <f t="shared" si="7"/>
        <v>16560.48</v>
      </c>
      <c r="E154" s="116">
        <f t="shared" ref="E154:E159" si="8">E165</f>
        <v>16357.63</v>
      </c>
    </row>
    <row r="155" spans="1:6" ht="14.25" customHeight="1">
      <c r="A155" s="163"/>
      <c r="B155" s="165"/>
      <c r="C155" s="62" t="s">
        <v>127</v>
      </c>
      <c r="D155" s="116">
        <f t="shared" si="7"/>
        <v>16560.48</v>
      </c>
      <c r="E155" s="116">
        <f t="shared" si="8"/>
        <v>16357.63</v>
      </c>
    </row>
    <row r="156" spans="1:6" ht="13.5" customHeight="1">
      <c r="A156" s="163"/>
      <c r="B156" s="165"/>
      <c r="C156" s="62" t="s">
        <v>109</v>
      </c>
      <c r="D156" s="116">
        <f t="shared" si="7"/>
        <v>0</v>
      </c>
      <c r="E156" s="116">
        <f t="shared" si="8"/>
        <v>0</v>
      </c>
    </row>
    <row r="157" spans="1:6" ht="13.5" customHeight="1">
      <c r="A157" s="163"/>
      <c r="B157" s="165"/>
      <c r="C157" s="62" t="s">
        <v>127</v>
      </c>
      <c r="D157" s="116">
        <f t="shared" si="7"/>
        <v>0</v>
      </c>
      <c r="E157" s="116">
        <f t="shared" si="8"/>
        <v>0</v>
      </c>
    </row>
    <row r="158" spans="1:6" ht="15" customHeight="1">
      <c r="A158" s="163"/>
      <c r="B158" s="165"/>
      <c r="C158" s="62" t="s">
        <v>58</v>
      </c>
      <c r="D158" s="116">
        <f t="shared" si="7"/>
        <v>0</v>
      </c>
      <c r="E158" s="116">
        <f t="shared" si="8"/>
        <v>0</v>
      </c>
    </row>
    <row r="159" spans="1:6" ht="13.5" customHeight="1">
      <c r="A159" s="163"/>
      <c r="B159" s="165"/>
      <c r="C159" s="62" t="s">
        <v>108</v>
      </c>
      <c r="D159" s="116">
        <f t="shared" si="7"/>
        <v>0</v>
      </c>
      <c r="E159" s="116">
        <f t="shared" si="8"/>
        <v>0</v>
      </c>
    </row>
    <row r="160" spans="1:6" ht="15" customHeight="1">
      <c r="A160" s="152" t="s">
        <v>70</v>
      </c>
      <c r="B160" s="146" t="s">
        <v>154</v>
      </c>
      <c r="C160" s="61" t="s">
        <v>125</v>
      </c>
      <c r="D160" s="117">
        <f>D161+D162+D163+D169</f>
        <v>16560.48</v>
      </c>
      <c r="E160" s="117">
        <f>E161+E162+E163+E169</f>
        <v>16357.63</v>
      </c>
    </row>
    <row r="161" spans="1:6" ht="15" customHeight="1">
      <c r="A161" s="155"/>
      <c r="B161" s="149"/>
      <c r="C161" s="61" t="s">
        <v>8</v>
      </c>
      <c r="D161" s="112">
        <v>16560.48</v>
      </c>
      <c r="E161" s="112">
        <v>16357.63</v>
      </c>
    </row>
    <row r="162" spans="1:6" ht="15" customHeight="1">
      <c r="A162" s="155"/>
      <c r="B162" s="149"/>
      <c r="C162" s="61" t="s">
        <v>126</v>
      </c>
      <c r="D162" s="112">
        <v>0</v>
      </c>
      <c r="E162" s="112">
        <v>0</v>
      </c>
    </row>
    <row r="163" spans="1:6" ht="15" customHeight="1">
      <c r="A163" s="155"/>
      <c r="B163" s="149"/>
      <c r="C163" s="61" t="s">
        <v>9</v>
      </c>
      <c r="D163" s="112">
        <v>0</v>
      </c>
      <c r="E163" s="112">
        <v>0</v>
      </c>
    </row>
    <row r="164" spans="1:6" ht="15" customHeight="1">
      <c r="A164" s="155"/>
      <c r="B164" s="149"/>
      <c r="C164" s="61" t="s">
        <v>123</v>
      </c>
      <c r="D164" s="112"/>
      <c r="E164" s="112"/>
    </row>
    <row r="165" spans="1:6" ht="15" customHeight="1">
      <c r="A165" s="155"/>
      <c r="B165" s="149"/>
      <c r="C165" s="61" t="s">
        <v>55</v>
      </c>
      <c r="D165" s="112">
        <v>16560.48</v>
      </c>
      <c r="E165" s="112">
        <v>16357.63</v>
      </c>
    </row>
    <row r="166" spans="1:6" ht="15" customHeight="1">
      <c r="A166" s="155"/>
      <c r="B166" s="149"/>
      <c r="C166" s="61" t="s">
        <v>127</v>
      </c>
      <c r="D166" s="112">
        <v>16560.48</v>
      </c>
      <c r="E166" s="112">
        <v>16357.63</v>
      </c>
    </row>
    <row r="167" spans="1:6" ht="15" customHeight="1">
      <c r="A167" s="155"/>
      <c r="B167" s="149"/>
      <c r="C167" s="61" t="s">
        <v>109</v>
      </c>
      <c r="D167" s="112">
        <v>0</v>
      </c>
      <c r="E167" s="112">
        <v>0</v>
      </c>
    </row>
    <row r="168" spans="1:6" ht="15" customHeight="1">
      <c r="A168" s="155"/>
      <c r="B168" s="149"/>
      <c r="C168" s="61" t="s">
        <v>127</v>
      </c>
      <c r="D168" s="112">
        <v>0</v>
      </c>
      <c r="E168" s="112">
        <v>0</v>
      </c>
    </row>
    <row r="169" spans="1:6" ht="15" customHeight="1">
      <c r="A169" s="155"/>
      <c r="B169" s="149"/>
      <c r="C169" s="61" t="s">
        <v>58</v>
      </c>
      <c r="D169" s="112">
        <v>0</v>
      </c>
      <c r="E169" s="112">
        <v>0</v>
      </c>
    </row>
    <row r="170" spans="1:6" ht="15" customHeight="1">
      <c r="A170" s="159"/>
      <c r="B170" s="161"/>
      <c r="C170" s="61" t="s">
        <v>108</v>
      </c>
      <c r="D170" s="112">
        <v>0</v>
      </c>
      <c r="E170" s="112">
        <v>0</v>
      </c>
    </row>
    <row r="171" spans="1:6" ht="15.75" customHeight="1">
      <c r="A171" s="162" t="s">
        <v>41</v>
      </c>
      <c r="B171" s="164" t="s">
        <v>205</v>
      </c>
      <c r="C171" s="62" t="s">
        <v>125</v>
      </c>
      <c r="D171" s="110">
        <f>D182+D193+D204+D215+D226</f>
        <v>203633.37999999998</v>
      </c>
      <c r="E171" s="110">
        <f>E182+E193+E204+E215+E226</f>
        <v>196763.89</v>
      </c>
      <c r="F171" s="134">
        <f>E171/D171*100</f>
        <v>96.626540304934309</v>
      </c>
    </row>
    <row r="172" spans="1:6" ht="12.75" customHeight="1">
      <c r="A172" s="163"/>
      <c r="B172" s="165"/>
      <c r="C172" s="62" t="s">
        <v>8</v>
      </c>
      <c r="D172" s="110">
        <f t="shared" ref="D172:E181" si="9">D183+D194+D205+D216+D227</f>
        <v>197176.45</v>
      </c>
      <c r="E172" s="110">
        <f t="shared" si="9"/>
        <v>190450.53000000003</v>
      </c>
      <c r="F172" s="134">
        <f t="shared" ref="F172:F174" si="10">E172/D172*100</f>
        <v>96.588882698719857</v>
      </c>
    </row>
    <row r="173" spans="1:6" ht="13.5" customHeight="1">
      <c r="A173" s="163"/>
      <c r="B173" s="165"/>
      <c r="C173" s="62" t="s">
        <v>126</v>
      </c>
      <c r="D173" s="110">
        <f t="shared" si="9"/>
        <v>1534.8200000000002</v>
      </c>
      <c r="E173" s="110">
        <f t="shared" si="9"/>
        <v>1522.16</v>
      </c>
      <c r="F173" s="134">
        <f t="shared" si="10"/>
        <v>99.175147574308383</v>
      </c>
    </row>
    <row r="174" spans="1:6" ht="15.75" customHeight="1">
      <c r="A174" s="163"/>
      <c r="B174" s="165"/>
      <c r="C174" s="62" t="s">
        <v>9</v>
      </c>
      <c r="D174" s="110">
        <f t="shared" si="9"/>
        <v>4922.1099999999997</v>
      </c>
      <c r="E174" s="110">
        <f t="shared" si="9"/>
        <v>4791.2</v>
      </c>
      <c r="F174" s="134">
        <f t="shared" si="10"/>
        <v>97.340368256702931</v>
      </c>
    </row>
    <row r="175" spans="1:6" ht="13.5" customHeight="1">
      <c r="A175" s="163"/>
      <c r="B175" s="165"/>
      <c r="C175" s="62" t="s">
        <v>123</v>
      </c>
      <c r="D175" s="110"/>
      <c r="E175" s="110"/>
    </row>
    <row r="176" spans="1:6" ht="13.5" customHeight="1">
      <c r="A176" s="163"/>
      <c r="B176" s="165"/>
      <c r="C176" s="62" t="s">
        <v>55</v>
      </c>
      <c r="D176" s="110">
        <f t="shared" si="9"/>
        <v>186130.99</v>
      </c>
      <c r="E176" s="110">
        <f t="shared" ref="E176:E181" si="11">E187+E198+E209+E220+E231</f>
        <v>182981.06</v>
      </c>
    </row>
    <row r="177" spans="1:6" ht="13.5" customHeight="1">
      <c r="A177" s="163"/>
      <c r="B177" s="165"/>
      <c r="C177" s="62" t="s">
        <v>127</v>
      </c>
      <c r="D177" s="110">
        <f t="shared" si="9"/>
        <v>98882.57</v>
      </c>
      <c r="E177" s="110">
        <f t="shared" si="11"/>
        <v>97591.57</v>
      </c>
    </row>
    <row r="178" spans="1:6" ht="13.5" customHeight="1">
      <c r="A178" s="163"/>
      <c r="B178" s="165"/>
      <c r="C178" s="62" t="s">
        <v>109</v>
      </c>
      <c r="D178" s="110">
        <f t="shared" si="9"/>
        <v>17502.39</v>
      </c>
      <c r="E178" s="110">
        <f t="shared" si="11"/>
        <v>13782.829999999998</v>
      </c>
    </row>
    <row r="179" spans="1:6" ht="13.5" customHeight="1">
      <c r="A179" s="163"/>
      <c r="B179" s="165"/>
      <c r="C179" s="62" t="s">
        <v>127</v>
      </c>
      <c r="D179" s="110">
        <f t="shared" si="9"/>
        <v>0</v>
      </c>
      <c r="E179" s="110">
        <f t="shared" si="11"/>
        <v>0</v>
      </c>
    </row>
    <row r="180" spans="1:6" ht="12.75" customHeight="1">
      <c r="A180" s="163"/>
      <c r="B180" s="165"/>
      <c r="C180" s="62" t="s">
        <v>58</v>
      </c>
      <c r="D180" s="110">
        <f t="shared" si="9"/>
        <v>0</v>
      </c>
      <c r="E180" s="110">
        <f t="shared" si="11"/>
        <v>0</v>
      </c>
    </row>
    <row r="181" spans="1:6" ht="15" customHeight="1">
      <c r="A181" s="163"/>
      <c r="B181" s="165"/>
      <c r="C181" s="62" t="s">
        <v>108</v>
      </c>
      <c r="D181" s="110">
        <f t="shared" si="9"/>
        <v>0</v>
      </c>
      <c r="E181" s="110">
        <f t="shared" si="11"/>
        <v>0</v>
      </c>
    </row>
    <row r="182" spans="1:6" ht="17.25" customHeight="1">
      <c r="A182" s="152" t="s">
        <v>73</v>
      </c>
      <c r="B182" s="146" t="s">
        <v>45</v>
      </c>
      <c r="C182" s="61" t="s">
        <v>125</v>
      </c>
      <c r="D182" s="111">
        <f>D183+D184+D185</f>
        <v>4535.7</v>
      </c>
      <c r="E182" s="111">
        <f>E183+E184+E185</f>
        <v>4261.3</v>
      </c>
      <c r="F182" s="134">
        <f>E182/D182*100</f>
        <v>93.950217166038328</v>
      </c>
    </row>
    <row r="183" spans="1:6" ht="15" customHeight="1">
      <c r="A183" s="153"/>
      <c r="B183" s="147"/>
      <c r="C183" s="61" t="s">
        <v>8</v>
      </c>
      <c r="D183" s="112">
        <v>4307.51</v>
      </c>
      <c r="E183" s="113">
        <v>4033.11</v>
      </c>
    </row>
    <row r="184" spans="1:6" ht="13.5" customHeight="1">
      <c r="A184" s="153"/>
      <c r="B184" s="147"/>
      <c r="C184" s="61" t="s">
        <v>126</v>
      </c>
      <c r="D184" s="112">
        <v>228.19</v>
      </c>
      <c r="E184" s="113">
        <v>228.19</v>
      </c>
    </row>
    <row r="185" spans="1:6" ht="13.5" customHeight="1">
      <c r="A185" s="153"/>
      <c r="B185" s="147"/>
      <c r="C185" s="61" t="s">
        <v>9</v>
      </c>
      <c r="D185" s="112">
        <v>0</v>
      </c>
      <c r="E185" s="113">
        <v>0</v>
      </c>
    </row>
    <row r="186" spans="1:6" ht="15" customHeight="1">
      <c r="A186" s="153"/>
      <c r="B186" s="147"/>
      <c r="C186" s="61" t="s">
        <v>123</v>
      </c>
      <c r="D186" s="112"/>
      <c r="E186" s="113"/>
    </row>
    <row r="187" spans="1:6" ht="15" customHeight="1">
      <c r="A187" s="153"/>
      <c r="B187" s="147"/>
      <c r="C187" s="61" t="s">
        <v>55</v>
      </c>
      <c r="D187" s="112">
        <v>4535.7</v>
      </c>
      <c r="E187" s="113">
        <v>4261.3</v>
      </c>
    </row>
    <row r="188" spans="1:6" ht="15" customHeight="1">
      <c r="A188" s="153"/>
      <c r="B188" s="147"/>
      <c r="C188" s="61" t="s">
        <v>127</v>
      </c>
      <c r="D188" s="112">
        <v>0</v>
      </c>
      <c r="E188" s="113">
        <v>0</v>
      </c>
    </row>
    <row r="189" spans="1:6" ht="15" customHeight="1">
      <c r="A189" s="153"/>
      <c r="B189" s="147"/>
      <c r="C189" s="61" t="s">
        <v>109</v>
      </c>
      <c r="D189" s="112">
        <v>0</v>
      </c>
      <c r="E189" s="113">
        <v>0</v>
      </c>
    </row>
    <row r="190" spans="1:6" ht="15" customHeight="1">
      <c r="A190" s="153"/>
      <c r="B190" s="147"/>
      <c r="C190" s="61" t="s">
        <v>127</v>
      </c>
      <c r="D190" s="112">
        <v>0</v>
      </c>
      <c r="E190" s="113">
        <v>0</v>
      </c>
    </row>
    <row r="191" spans="1:6" ht="15" customHeight="1">
      <c r="A191" s="153"/>
      <c r="B191" s="147"/>
      <c r="C191" s="61" t="s">
        <v>58</v>
      </c>
      <c r="D191" s="112">
        <v>0</v>
      </c>
      <c r="E191" s="113">
        <v>0</v>
      </c>
    </row>
    <row r="192" spans="1:6" ht="16.5" customHeight="1">
      <c r="A192" s="154"/>
      <c r="B192" s="148"/>
      <c r="C192" s="61" t="s">
        <v>108</v>
      </c>
      <c r="D192" s="112">
        <v>0</v>
      </c>
      <c r="E192" s="113">
        <v>0</v>
      </c>
    </row>
    <row r="193" spans="1:6" ht="14.25" customHeight="1">
      <c r="A193" s="152" t="s">
        <v>74</v>
      </c>
      <c r="B193" s="146" t="s">
        <v>193</v>
      </c>
      <c r="C193" s="61" t="s">
        <v>125</v>
      </c>
      <c r="D193" s="112">
        <f>D194+D195+D196</f>
        <v>82712.72</v>
      </c>
      <c r="E193" s="112">
        <f>E194+E195+E196</f>
        <v>81128.19</v>
      </c>
      <c r="F193" s="134">
        <f>E193/D193*100</f>
        <v>98.084297070631948</v>
      </c>
    </row>
    <row r="194" spans="1:6" ht="12.75" customHeight="1">
      <c r="A194" s="155"/>
      <c r="B194" s="149"/>
      <c r="C194" s="61" t="s">
        <v>8</v>
      </c>
      <c r="D194" s="112">
        <v>81418.75</v>
      </c>
      <c r="E194" s="113">
        <v>79834.22</v>
      </c>
    </row>
    <row r="195" spans="1:6" ht="12.75" customHeight="1">
      <c r="A195" s="155"/>
      <c r="B195" s="149"/>
      <c r="C195" s="61" t="s">
        <v>126</v>
      </c>
      <c r="D195" s="112">
        <v>1293.97</v>
      </c>
      <c r="E195" s="113">
        <v>1293.97</v>
      </c>
    </row>
    <row r="196" spans="1:6" ht="12.75" customHeight="1">
      <c r="A196" s="155"/>
      <c r="B196" s="149"/>
      <c r="C196" s="61" t="s">
        <v>9</v>
      </c>
      <c r="D196" s="112">
        <v>0</v>
      </c>
      <c r="E196" s="113">
        <v>0</v>
      </c>
    </row>
    <row r="197" spans="1:6" ht="12.75" customHeight="1">
      <c r="A197" s="156"/>
      <c r="B197" s="150"/>
      <c r="C197" s="61" t="s">
        <v>123</v>
      </c>
      <c r="D197" s="99"/>
      <c r="E197" s="100"/>
    </row>
    <row r="198" spans="1:6" ht="12.75" customHeight="1">
      <c r="A198" s="156"/>
      <c r="B198" s="150"/>
      <c r="C198" s="61" t="s">
        <v>55</v>
      </c>
      <c r="D198" s="112">
        <v>82712.72</v>
      </c>
      <c r="E198" s="113">
        <v>81128.19</v>
      </c>
    </row>
    <row r="199" spans="1:6" ht="12.75" customHeight="1">
      <c r="A199" s="156"/>
      <c r="B199" s="150"/>
      <c r="C199" s="61" t="s">
        <v>127</v>
      </c>
      <c r="D199" s="112">
        <v>0</v>
      </c>
      <c r="E199" s="113">
        <v>0</v>
      </c>
    </row>
    <row r="200" spans="1:6" ht="13.5" customHeight="1">
      <c r="A200" s="156"/>
      <c r="B200" s="150"/>
      <c r="C200" s="61" t="s">
        <v>109</v>
      </c>
      <c r="D200" s="112">
        <v>0</v>
      </c>
      <c r="E200" s="113">
        <v>0</v>
      </c>
    </row>
    <row r="201" spans="1:6" ht="13.5" customHeight="1">
      <c r="A201" s="156"/>
      <c r="B201" s="150"/>
      <c r="C201" s="61" t="s">
        <v>127</v>
      </c>
      <c r="D201" s="112">
        <v>0</v>
      </c>
      <c r="E201" s="113">
        <v>0</v>
      </c>
    </row>
    <row r="202" spans="1:6" ht="14.25" customHeight="1">
      <c r="A202" s="156"/>
      <c r="B202" s="150"/>
      <c r="C202" s="61" t="s">
        <v>58</v>
      </c>
      <c r="D202" s="112">
        <v>0</v>
      </c>
      <c r="E202" s="113">
        <v>0</v>
      </c>
    </row>
    <row r="203" spans="1:6" ht="15" customHeight="1">
      <c r="A203" s="157"/>
      <c r="B203" s="151"/>
      <c r="C203" s="61" t="s">
        <v>108</v>
      </c>
      <c r="D203" s="112">
        <v>0</v>
      </c>
      <c r="E203" s="113">
        <v>0</v>
      </c>
    </row>
    <row r="204" spans="1:6" ht="13.5" customHeight="1">
      <c r="A204" s="152" t="s">
        <v>75</v>
      </c>
      <c r="B204" s="146" t="s">
        <v>76</v>
      </c>
      <c r="C204" s="61" t="s">
        <v>125</v>
      </c>
      <c r="D204" s="112">
        <f>D205+D206+D207</f>
        <v>98882.57</v>
      </c>
      <c r="E204" s="112">
        <f>E205+E206+E207</f>
        <v>97591.57</v>
      </c>
      <c r="F204" s="134">
        <f>E204/D204*100</f>
        <v>98.694410956349529</v>
      </c>
    </row>
    <row r="205" spans="1:6" ht="12.75" customHeight="1">
      <c r="A205" s="156"/>
      <c r="B205" s="150"/>
      <c r="C205" s="61" t="s">
        <v>8</v>
      </c>
      <c r="D205" s="112">
        <v>98882.57</v>
      </c>
      <c r="E205" s="112">
        <v>97591.57</v>
      </c>
    </row>
    <row r="206" spans="1:6" ht="13.5" customHeight="1">
      <c r="A206" s="156"/>
      <c r="B206" s="150"/>
      <c r="C206" s="61" t="s">
        <v>126</v>
      </c>
      <c r="D206" s="112">
        <v>0</v>
      </c>
      <c r="E206" s="112">
        <v>0</v>
      </c>
    </row>
    <row r="207" spans="1:6" ht="12.75" customHeight="1">
      <c r="A207" s="156"/>
      <c r="B207" s="150"/>
      <c r="C207" s="61" t="s">
        <v>9</v>
      </c>
      <c r="D207" s="112">
        <v>0</v>
      </c>
      <c r="E207" s="112">
        <v>0</v>
      </c>
    </row>
    <row r="208" spans="1:6" ht="12.75" customHeight="1">
      <c r="A208" s="156"/>
      <c r="B208" s="150"/>
      <c r="C208" s="61" t="s">
        <v>123</v>
      </c>
      <c r="D208" s="112"/>
      <c r="E208" s="112"/>
    </row>
    <row r="209" spans="1:6" ht="12.75" customHeight="1">
      <c r="A209" s="156"/>
      <c r="B209" s="150"/>
      <c r="C209" s="61" t="s">
        <v>55</v>
      </c>
      <c r="D209" s="112">
        <v>98882.57</v>
      </c>
      <c r="E209" s="112">
        <v>97591.57</v>
      </c>
    </row>
    <row r="210" spans="1:6" ht="12.75" customHeight="1">
      <c r="A210" s="156"/>
      <c r="B210" s="150"/>
      <c r="C210" s="61" t="s">
        <v>127</v>
      </c>
      <c r="D210" s="112">
        <v>98882.57</v>
      </c>
      <c r="E210" s="112">
        <v>97591.57</v>
      </c>
    </row>
    <row r="211" spans="1:6" ht="12.75" customHeight="1">
      <c r="A211" s="156"/>
      <c r="B211" s="150"/>
      <c r="C211" s="61" t="s">
        <v>109</v>
      </c>
      <c r="D211" s="112">
        <v>0</v>
      </c>
      <c r="E211" s="112">
        <v>0</v>
      </c>
    </row>
    <row r="212" spans="1:6" ht="12.75" customHeight="1">
      <c r="A212" s="156"/>
      <c r="B212" s="150"/>
      <c r="C212" s="61" t="s">
        <v>127</v>
      </c>
      <c r="D212" s="112">
        <v>0</v>
      </c>
      <c r="E212" s="112">
        <v>0</v>
      </c>
    </row>
    <row r="213" spans="1:6" ht="12.75" customHeight="1">
      <c r="A213" s="156"/>
      <c r="B213" s="150"/>
      <c r="C213" s="61" t="s">
        <v>58</v>
      </c>
      <c r="D213" s="112">
        <v>0</v>
      </c>
      <c r="E213" s="112">
        <v>0</v>
      </c>
    </row>
    <row r="214" spans="1:6" ht="15" customHeight="1">
      <c r="A214" s="156"/>
      <c r="B214" s="150"/>
      <c r="C214" s="61" t="s">
        <v>108</v>
      </c>
      <c r="D214" s="112">
        <v>0</v>
      </c>
      <c r="E214" s="112">
        <v>0</v>
      </c>
    </row>
    <row r="215" spans="1:6" ht="15" customHeight="1">
      <c r="A215" s="152" t="s">
        <v>77</v>
      </c>
      <c r="B215" s="146" t="s">
        <v>144</v>
      </c>
      <c r="C215" s="61" t="s">
        <v>125</v>
      </c>
      <c r="D215" s="114">
        <f>D216+D217+D218</f>
        <v>4934.7699999999995</v>
      </c>
      <c r="E215" s="114">
        <f>E216+E217+E218</f>
        <v>4791.2</v>
      </c>
      <c r="F215" s="134">
        <f>E215/D215*100</f>
        <v>97.09064454878343</v>
      </c>
    </row>
    <row r="216" spans="1:6" ht="15" customHeight="1">
      <c r="A216" s="155"/>
      <c r="B216" s="149"/>
      <c r="C216" s="61" t="s">
        <v>8</v>
      </c>
      <c r="D216" s="114">
        <v>0</v>
      </c>
      <c r="E216" s="114">
        <v>0</v>
      </c>
    </row>
    <row r="217" spans="1:6" ht="15" customHeight="1">
      <c r="A217" s="155"/>
      <c r="B217" s="149"/>
      <c r="C217" s="61" t="s">
        <v>126</v>
      </c>
      <c r="D217" s="114">
        <v>12.66</v>
      </c>
      <c r="E217" s="114">
        <v>0</v>
      </c>
    </row>
    <row r="218" spans="1:6" ht="15" customHeight="1">
      <c r="A218" s="155"/>
      <c r="B218" s="149"/>
      <c r="C218" s="61" t="s">
        <v>9</v>
      </c>
      <c r="D218" s="114">
        <v>4922.1099999999997</v>
      </c>
      <c r="E218" s="114">
        <v>4791.2</v>
      </c>
    </row>
    <row r="219" spans="1:6" ht="15" customHeight="1">
      <c r="A219" s="155"/>
      <c r="B219" s="149"/>
      <c r="C219" s="61" t="s">
        <v>123</v>
      </c>
      <c r="D219" s="114"/>
      <c r="E219" s="114"/>
    </row>
    <row r="220" spans="1:6" ht="15" customHeight="1">
      <c r="A220" s="158"/>
      <c r="B220" s="160"/>
      <c r="C220" s="61" t="s">
        <v>55</v>
      </c>
      <c r="D220" s="114">
        <v>0</v>
      </c>
      <c r="E220" s="114">
        <v>0</v>
      </c>
    </row>
    <row r="221" spans="1:6" ht="15" customHeight="1">
      <c r="A221" s="158"/>
      <c r="B221" s="160"/>
      <c r="C221" s="61" t="s">
        <v>127</v>
      </c>
      <c r="D221" s="114">
        <v>0</v>
      </c>
      <c r="E221" s="114">
        <v>0</v>
      </c>
    </row>
    <row r="222" spans="1:6" ht="15" customHeight="1">
      <c r="A222" s="155"/>
      <c r="B222" s="149"/>
      <c r="C222" s="61" t="s">
        <v>109</v>
      </c>
      <c r="D222" s="114">
        <v>4934.7700000000004</v>
      </c>
      <c r="E222" s="114">
        <v>4791.2</v>
      </c>
    </row>
    <row r="223" spans="1:6" ht="15" customHeight="1">
      <c r="A223" s="155"/>
      <c r="B223" s="149"/>
      <c r="C223" s="61" t="s">
        <v>127</v>
      </c>
      <c r="D223" s="114">
        <v>0</v>
      </c>
      <c r="E223" s="114">
        <v>0</v>
      </c>
    </row>
    <row r="224" spans="1:6" ht="15" customHeight="1">
      <c r="A224" s="155"/>
      <c r="B224" s="149"/>
      <c r="C224" s="61" t="s">
        <v>58</v>
      </c>
      <c r="D224" s="114">
        <v>0</v>
      </c>
      <c r="E224" s="114">
        <v>0</v>
      </c>
    </row>
    <row r="225" spans="1:6" ht="15" customHeight="1">
      <c r="A225" s="159"/>
      <c r="B225" s="161"/>
      <c r="C225" s="55" t="s">
        <v>108</v>
      </c>
      <c r="D225" s="114">
        <v>0</v>
      </c>
      <c r="E225" s="114">
        <v>0</v>
      </c>
    </row>
    <row r="226" spans="1:6" ht="15.75" customHeight="1">
      <c r="A226" s="152" t="s">
        <v>78</v>
      </c>
      <c r="B226" s="146" t="s">
        <v>194</v>
      </c>
      <c r="C226" s="61" t="s">
        <v>125</v>
      </c>
      <c r="D226" s="112">
        <f>D227+D228+D229</f>
        <v>12567.62</v>
      </c>
      <c r="E226" s="112">
        <f>E227+E228+E229</f>
        <v>8991.6299999999992</v>
      </c>
      <c r="F226" s="134">
        <f>E226/D226*100</f>
        <v>71.546004732797456</v>
      </c>
    </row>
    <row r="227" spans="1:6">
      <c r="A227" s="155"/>
      <c r="B227" s="149"/>
      <c r="C227" s="61" t="s">
        <v>8</v>
      </c>
      <c r="D227" s="112">
        <v>12567.62</v>
      </c>
      <c r="E227" s="113">
        <v>8991.6299999999992</v>
      </c>
    </row>
    <row r="228" spans="1:6">
      <c r="A228" s="155"/>
      <c r="B228" s="149"/>
      <c r="C228" s="61" t="s">
        <v>126</v>
      </c>
      <c r="D228" s="112">
        <v>0</v>
      </c>
      <c r="E228" s="113">
        <v>0</v>
      </c>
    </row>
    <row r="229" spans="1:6">
      <c r="A229" s="155"/>
      <c r="B229" s="149"/>
      <c r="C229" s="61" t="s">
        <v>9</v>
      </c>
      <c r="D229" s="112">
        <v>0</v>
      </c>
      <c r="E229" s="113">
        <v>0</v>
      </c>
    </row>
    <row r="230" spans="1:6">
      <c r="A230" s="156"/>
      <c r="B230" s="150"/>
      <c r="C230" s="61" t="s">
        <v>123</v>
      </c>
      <c r="D230" s="115"/>
      <c r="E230" s="115"/>
    </row>
    <row r="231" spans="1:6">
      <c r="A231" s="156"/>
      <c r="B231" s="150"/>
      <c r="C231" s="61" t="s">
        <v>55</v>
      </c>
      <c r="D231" s="115">
        <v>0</v>
      </c>
      <c r="E231" s="115">
        <v>0</v>
      </c>
    </row>
    <row r="232" spans="1:6">
      <c r="A232" s="156"/>
      <c r="B232" s="150"/>
      <c r="C232" s="61" t="s">
        <v>127</v>
      </c>
      <c r="D232" s="114">
        <v>0</v>
      </c>
      <c r="E232" s="114">
        <v>0</v>
      </c>
    </row>
    <row r="233" spans="1:6" ht="15" customHeight="1">
      <c r="A233" s="156"/>
      <c r="B233" s="150"/>
      <c r="C233" s="61" t="s">
        <v>109</v>
      </c>
      <c r="D233" s="114">
        <v>12567.62</v>
      </c>
      <c r="E233" s="114">
        <v>8991.6299999999992</v>
      </c>
    </row>
    <row r="234" spans="1:6" ht="15" customHeight="1">
      <c r="A234" s="156"/>
      <c r="B234" s="150"/>
      <c r="C234" s="61" t="s">
        <v>127</v>
      </c>
      <c r="D234" s="114">
        <v>0</v>
      </c>
      <c r="E234" s="114">
        <v>0</v>
      </c>
    </row>
    <row r="235" spans="1:6" ht="14.25" customHeight="1">
      <c r="A235" s="156"/>
      <c r="B235" s="150"/>
      <c r="C235" s="61" t="s">
        <v>58</v>
      </c>
      <c r="D235" s="114">
        <v>0</v>
      </c>
      <c r="E235" s="114">
        <v>0</v>
      </c>
    </row>
    <row r="236" spans="1:6" ht="17.25" customHeight="1">
      <c r="A236" s="157"/>
      <c r="B236" s="151"/>
      <c r="C236" s="61" t="s">
        <v>108</v>
      </c>
      <c r="D236" s="114">
        <v>0</v>
      </c>
      <c r="E236" s="114">
        <v>0</v>
      </c>
    </row>
    <row r="237" spans="1:6">
      <c r="A237" s="162" t="s">
        <v>152</v>
      </c>
      <c r="B237" s="164" t="s">
        <v>153</v>
      </c>
      <c r="C237" s="62" t="s">
        <v>125</v>
      </c>
      <c r="D237" s="110">
        <f t="shared" ref="D237:E240" si="12">D248</f>
        <v>0</v>
      </c>
      <c r="E237" s="110">
        <f t="shared" si="12"/>
        <v>0</v>
      </c>
    </row>
    <row r="238" spans="1:6">
      <c r="A238" s="163"/>
      <c r="B238" s="165"/>
      <c r="C238" s="62" t="s">
        <v>8</v>
      </c>
      <c r="D238" s="110">
        <f t="shared" si="12"/>
        <v>0</v>
      </c>
      <c r="E238" s="110">
        <f t="shared" si="12"/>
        <v>0</v>
      </c>
    </row>
    <row r="239" spans="1:6">
      <c r="A239" s="163"/>
      <c r="B239" s="165"/>
      <c r="C239" s="62" t="s">
        <v>126</v>
      </c>
      <c r="D239" s="110">
        <f t="shared" si="12"/>
        <v>0</v>
      </c>
      <c r="E239" s="110">
        <f t="shared" si="12"/>
        <v>0</v>
      </c>
    </row>
    <row r="240" spans="1:6">
      <c r="A240" s="163"/>
      <c r="B240" s="165"/>
      <c r="C240" s="62" t="s">
        <v>9</v>
      </c>
      <c r="D240" s="110">
        <f t="shared" si="12"/>
        <v>0</v>
      </c>
      <c r="E240" s="110">
        <f t="shared" si="12"/>
        <v>0</v>
      </c>
    </row>
    <row r="241" spans="1:5">
      <c r="A241" s="163"/>
      <c r="B241" s="165"/>
      <c r="C241" s="62" t="s">
        <v>123</v>
      </c>
      <c r="D241" s="110"/>
      <c r="E241" s="110"/>
    </row>
    <row r="242" spans="1:5">
      <c r="A242" s="163"/>
      <c r="B242" s="165"/>
      <c r="C242" s="62" t="s">
        <v>55</v>
      </c>
      <c r="D242" s="110">
        <f t="shared" ref="D242:E247" si="13">D253</f>
        <v>0</v>
      </c>
      <c r="E242" s="110">
        <f t="shared" si="13"/>
        <v>0</v>
      </c>
    </row>
    <row r="243" spans="1:5">
      <c r="A243" s="163"/>
      <c r="B243" s="165"/>
      <c r="C243" s="62" t="s">
        <v>127</v>
      </c>
      <c r="D243" s="110">
        <f t="shared" si="13"/>
        <v>0</v>
      </c>
      <c r="E243" s="110">
        <f t="shared" si="13"/>
        <v>0</v>
      </c>
    </row>
    <row r="244" spans="1:5">
      <c r="A244" s="163"/>
      <c r="B244" s="165"/>
      <c r="C244" s="62" t="s">
        <v>109</v>
      </c>
      <c r="D244" s="110">
        <f t="shared" si="13"/>
        <v>0</v>
      </c>
      <c r="E244" s="110">
        <f t="shared" si="13"/>
        <v>0</v>
      </c>
    </row>
    <row r="245" spans="1:5">
      <c r="A245" s="163"/>
      <c r="B245" s="165"/>
      <c r="C245" s="62" t="s">
        <v>127</v>
      </c>
      <c r="D245" s="110">
        <f t="shared" si="13"/>
        <v>0</v>
      </c>
      <c r="E245" s="110">
        <f t="shared" si="13"/>
        <v>0</v>
      </c>
    </row>
    <row r="246" spans="1:5">
      <c r="A246" s="163"/>
      <c r="B246" s="165"/>
      <c r="C246" s="62" t="s">
        <v>58</v>
      </c>
      <c r="D246" s="110">
        <f t="shared" si="13"/>
        <v>0</v>
      </c>
      <c r="E246" s="110">
        <f t="shared" si="13"/>
        <v>0</v>
      </c>
    </row>
    <row r="247" spans="1:5">
      <c r="A247" s="163"/>
      <c r="B247" s="165"/>
      <c r="C247" s="62" t="s">
        <v>108</v>
      </c>
      <c r="D247" s="110">
        <f t="shared" si="13"/>
        <v>0</v>
      </c>
      <c r="E247" s="110">
        <f t="shared" si="13"/>
        <v>0</v>
      </c>
    </row>
    <row r="248" spans="1:5">
      <c r="A248" s="152" t="s">
        <v>151</v>
      </c>
      <c r="B248" s="146" t="s">
        <v>149</v>
      </c>
      <c r="C248" s="61" t="s">
        <v>125</v>
      </c>
      <c r="D248" s="111">
        <f>D249+D250</f>
        <v>0</v>
      </c>
      <c r="E248" s="111">
        <f>E249+E250</f>
        <v>0</v>
      </c>
    </row>
    <row r="249" spans="1:5">
      <c r="A249" s="153"/>
      <c r="B249" s="147"/>
      <c r="C249" s="61" t="s">
        <v>8</v>
      </c>
      <c r="D249" s="112">
        <v>0</v>
      </c>
      <c r="E249" s="113">
        <v>0</v>
      </c>
    </row>
    <row r="250" spans="1:5">
      <c r="A250" s="153"/>
      <c r="B250" s="147"/>
      <c r="C250" s="61" t="s">
        <v>126</v>
      </c>
      <c r="D250" s="112">
        <v>0</v>
      </c>
      <c r="E250" s="113">
        <v>0</v>
      </c>
    </row>
    <row r="251" spans="1:5">
      <c r="A251" s="153"/>
      <c r="B251" s="147"/>
      <c r="C251" s="61" t="s">
        <v>9</v>
      </c>
      <c r="D251" s="112">
        <v>0</v>
      </c>
      <c r="E251" s="113">
        <v>0</v>
      </c>
    </row>
    <row r="252" spans="1:5">
      <c r="A252" s="153"/>
      <c r="B252" s="147"/>
      <c r="C252" s="61" t="s">
        <v>123</v>
      </c>
      <c r="D252" s="112"/>
      <c r="E252" s="113"/>
    </row>
    <row r="253" spans="1:5">
      <c r="A253" s="153"/>
      <c r="B253" s="147"/>
      <c r="C253" s="61" t="s">
        <v>55</v>
      </c>
      <c r="D253" s="112">
        <v>0</v>
      </c>
      <c r="E253" s="113">
        <v>0</v>
      </c>
    </row>
    <row r="254" spans="1:5">
      <c r="A254" s="153"/>
      <c r="B254" s="147"/>
      <c r="C254" s="61" t="s">
        <v>127</v>
      </c>
      <c r="D254" s="112">
        <v>0</v>
      </c>
      <c r="E254" s="113">
        <v>0</v>
      </c>
    </row>
    <row r="255" spans="1:5">
      <c r="A255" s="153"/>
      <c r="B255" s="147"/>
      <c r="C255" s="61" t="s">
        <v>109</v>
      </c>
      <c r="D255" s="112">
        <v>0</v>
      </c>
      <c r="E255" s="113">
        <v>0</v>
      </c>
    </row>
    <row r="256" spans="1:5">
      <c r="A256" s="153"/>
      <c r="B256" s="147"/>
      <c r="C256" s="61" t="s">
        <v>127</v>
      </c>
      <c r="D256" s="112">
        <v>0</v>
      </c>
      <c r="E256" s="113">
        <v>0</v>
      </c>
    </row>
    <row r="257" spans="1:5">
      <c r="A257" s="153"/>
      <c r="B257" s="147"/>
      <c r="C257" s="61" t="s">
        <v>58</v>
      </c>
      <c r="D257" s="112">
        <v>0</v>
      </c>
      <c r="E257" s="113">
        <v>0</v>
      </c>
    </row>
    <row r="258" spans="1:5">
      <c r="A258" s="154"/>
      <c r="B258" s="148"/>
      <c r="C258" s="61" t="s">
        <v>108</v>
      </c>
      <c r="D258" s="112">
        <v>0</v>
      </c>
      <c r="E258" s="113">
        <v>0</v>
      </c>
    </row>
  </sheetData>
  <mergeCells count="45">
    <mergeCell ref="B11:E11"/>
    <mergeCell ref="B17:B27"/>
    <mergeCell ref="A17:A27"/>
    <mergeCell ref="B28:B38"/>
    <mergeCell ref="A28:A38"/>
    <mergeCell ref="A94:A104"/>
    <mergeCell ref="B94:B104"/>
    <mergeCell ref="A39:A49"/>
    <mergeCell ref="A50:A60"/>
    <mergeCell ref="A61:A71"/>
    <mergeCell ref="A72:A82"/>
    <mergeCell ref="A83:A93"/>
    <mergeCell ref="B39:B49"/>
    <mergeCell ref="B50:B60"/>
    <mergeCell ref="B61:B71"/>
    <mergeCell ref="B72:B82"/>
    <mergeCell ref="B83:B93"/>
    <mergeCell ref="A105:A115"/>
    <mergeCell ref="A116:A126"/>
    <mergeCell ref="A149:A159"/>
    <mergeCell ref="B171:B181"/>
    <mergeCell ref="B127:B137"/>
    <mergeCell ref="A127:A137"/>
    <mergeCell ref="B138:B148"/>
    <mergeCell ref="A138:A148"/>
    <mergeCell ref="A171:A181"/>
    <mergeCell ref="B149:B159"/>
    <mergeCell ref="B105:B115"/>
    <mergeCell ref="B116:B126"/>
    <mergeCell ref="A160:A170"/>
    <mergeCell ref="B160:B170"/>
    <mergeCell ref="A237:A247"/>
    <mergeCell ref="B237:B247"/>
    <mergeCell ref="A248:A258"/>
    <mergeCell ref="B248:B258"/>
    <mergeCell ref="A204:A214"/>
    <mergeCell ref="A226:A236"/>
    <mergeCell ref="B182:B192"/>
    <mergeCell ref="B193:B203"/>
    <mergeCell ref="B204:B214"/>
    <mergeCell ref="B226:B236"/>
    <mergeCell ref="A182:A192"/>
    <mergeCell ref="A193:A203"/>
    <mergeCell ref="A215:A225"/>
    <mergeCell ref="B215:B225"/>
  </mergeCells>
  <pageMargins left="0.51181102362204722" right="0.51181102362204722" top="0.55118110236220474" bottom="0.55118110236220474" header="0.31496062992125984" footer="0.31496062992125984"/>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H95"/>
  <sheetViews>
    <sheetView view="pageLayout" topLeftCell="A29" zoomScale="71" zoomScaleNormal="86" zoomScaleSheetLayoutView="86" zoomScalePageLayoutView="71" workbookViewId="0">
      <selection activeCell="F47" sqref="F47"/>
    </sheetView>
  </sheetViews>
  <sheetFormatPr defaultRowHeight="15.75"/>
  <cols>
    <col min="1" max="1" width="9.85546875" style="1" customWidth="1"/>
    <col min="2" max="2" width="71.85546875" style="1" customWidth="1"/>
    <col min="3" max="3" width="17.85546875" style="1" customWidth="1"/>
    <col min="4" max="4" width="19.140625" style="1" customWidth="1"/>
    <col min="5" max="5" width="25.140625" style="1" customWidth="1"/>
    <col min="6" max="6" width="24.140625" style="1" customWidth="1"/>
    <col min="7" max="7" width="51.5703125" style="1" customWidth="1"/>
    <col min="8" max="8" width="14.85546875" style="1" customWidth="1"/>
    <col min="9" max="9" width="13.5703125" style="1" customWidth="1"/>
    <col min="10" max="16384" width="9.140625" style="1"/>
  </cols>
  <sheetData>
    <row r="1" spans="1:8">
      <c r="C1" s="7"/>
    </row>
    <row r="2" spans="1:8">
      <c r="C2" s="7"/>
      <c r="G2" s="1" t="s">
        <v>104</v>
      </c>
    </row>
    <row r="3" spans="1:8">
      <c r="C3" s="7"/>
      <c r="G3" s="24" t="s">
        <v>100</v>
      </c>
    </row>
    <row r="4" spans="1:8">
      <c r="C4" s="7"/>
      <c r="G4" s="1" t="s">
        <v>101</v>
      </c>
    </row>
    <row r="5" spans="1:8">
      <c r="C5" s="7"/>
      <c r="G5" s="1" t="s">
        <v>102</v>
      </c>
    </row>
    <row r="6" spans="1:8">
      <c r="C6" s="7"/>
      <c r="G6" s="1" t="s">
        <v>180</v>
      </c>
    </row>
    <row r="7" spans="1:8">
      <c r="C7" s="7"/>
      <c r="G7" s="19"/>
      <c r="H7" s="19"/>
    </row>
    <row r="8" spans="1:8">
      <c r="C8" s="7"/>
      <c r="G8" s="19"/>
    </row>
    <row r="9" spans="1:8">
      <c r="B9" s="174" t="s">
        <v>25</v>
      </c>
      <c r="C9" s="174"/>
      <c r="D9" s="174"/>
      <c r="E9" s="174"/>
      <c r="F9" s="174"/>
      <c r="G9" s="174"/>
    </row>
    <row r="10" spans="1:8">
      <c r="B10" s="1" t="s">
        <v>206</v>
      </c>
    </row>
    <row r="11" spans="1:8">
      <c r="B11" s="174" t="s">
        <v>128</v>
      </c>
      <c r="C11" s="174"/>
      <c r="D11" s="174"/>
      <c r="E11" s="174"/>
      <c r="F11" s="174"/>
      <c r="G11" s="174"/>
    </row>
    <row r="12" spans="1:8">
      <c r="B12" s="27"/>
      <c r="C12" s="27"/>
      <c r="D12" s="27"/>
      <c r="E12" s="27"/>
      <c r="F12" s="27"/>
      <c r="G12" s="27"/>
    </row>
    <row r="13" spans="1:8" ht="9" customHeight="1"/>
    <row r="14" spans="1:8" ht="30.75" customHeight="1">
      <c r="A14" s="215" t="s">
        <v>10</v>
      </c>
      <c r="B14" s="207" t="s">
        <v>129</v>
      </c>
      <c r="C14" s="207" t="s">
        <v>26</v>
      </c>
      <c r="D14" s="210" t="s">
        <v>48</v>
      </c>
      <c r="E14" s="211"/>
      <c r="F14" s="212"/>
      <c r="G14" s="207" t="s">
        <v>130</v>
      </c>
    </row>
    <row r="15" spans="1:8" ht="15.75" customHeight="1">
      <c r="A15" s="216"/>
      <c r="B15" s="208"/>
      <c r="C15" s="208"/>
      <c r="D15" s="207" t="s">
        <v>175</v>
      </c>
      <c r="E15" s="213" t="s">
        <v>175</v>
      </c>
      <c r="F15" s="214"/>
      <c r="G15" s="208"/>
    </row>
    <row r="16" spans="1:8" ht="30" customHeight="1">
      <c r="A16" s="217"/>
      <c r="B16" s="209"/>
      <c r="C16" s="209"/>
      <c r="D16" s="209"/>
      <c r="E16" s="28" t="s">
        <v>18</v>
      </c>
      <c r="F16" s="96" t="s">
        <v>207</v>
      </c>
      <c r="G16" s="209"/>
    </row>
    <row r="17" spans="1:7" ht="16.5" customHeight="1">
      <c r="A17" s="34">
        <v>1</v>
      </c>
      <c r="B17" s="34">
        <v>2</v>
      </c>
      <c r="C17" s="34">
        <v>3</v>
      </c>
      <c r="D17" s="34">
        <v>4</v>
      </c>
      <c r="E17" s="10">
        <v>5</v>
      </c>
      <c r="F17" s="26">
        <v>6</v>
      </c>
      <c r="G17" s="26">
        <v>7</v>
      </c>
    </row>
    <row r="18" spans="1:7" ht="15" customHeight="1">
      <c r="A18" s="201" t="s">
        <v>208</v>
      </c>
      <c r="B18" s="202"/>
      <c r="C18" s="202"/>
      <c r="D18" s="202"/>
      <c r="E18" s="202"/>
      <c r="F18" s="202"/>
      <c r="G18" s="203"/>
    </row>
    <row r="19" spans="1:7" ht="15" customHeight="1">
      <c r="A19" s="192" t="s">
        <v>209</v>
      </c>
      <c r="B19" s="196"/>
      <c r="C19" s="196"/>
      <c r="D19" s="196"/>
      <c r="E19" s="196"/>
      <c r="F19" s="196"/>
      <c r="G19" s="197"/>
    </row>
    <row r="20" spans="1:7" ht="33" customHeight="1">
      <c r="A20" s="29"/>
      <c r="B20" s="33" t="s">
        <v>79</v>
      </c>
      <c r="C20" s="67" t="s">
        <v>20</v>
      </c>
      <c r="D20" s="91" t="s">
        <v>178</v>
      </c>
      <c r="E20" s="66">
        <v>580.5</v>
      </c>
      <c r="F20" s="30" t="s">
        <v>310</v>
      </c>
      <c r="G20" s="124" t="s">
        <v>309</v>
      </c>
    </row>
    <row r="21" spans="1:7" ht="18" customHeight="1">
      <c r="A21" s="204" t="s">
        <v>210</v>
      </c>
      <c r="B21" s="205"/>
      <c r="C21" s="205"/>
      <c r="D21" s="205"/>
      <c r="E21" s="205"/>
      <c r="F21" s="205"/>
      <c r="G21" s="206"/>
    </row>
    <row r="22" spans="1:7" ht="17.25" customHeight="1">
      <c r="A22" s="192" t="s">
        <v>80</v>
      </c>
      <c r="B22" s="193"/>
      <c r="C22" s="193"/>
      <c r="D22" s="193"/>
      <c r="E22" s="193"/>
      <c r="F22" s="193"/>
      <c r="G22" s="194"/>
    </row>
    <row r="23" spans="1:7" ht="80.25" customHeight="1">
      <c r="A23" s="68" t="s">
        <v>1</v>
      </c>
      <c r="B23" s="25" t="s">
        <v>211</v>
      </c>
      <c r="C23" s="67" t="s">
        <v>20</v>
      </c>
      <c r="D23" s="70">
        <v>3267</v>
      </c>
      <c r="E23" s="71">
        <v>1450</v>
      </c>
      <c r="F23" s="70" t="s">
        <v>330</v>
      </c>
      <c r="G23" s="124" t="s">
        <v>311</v>
      </c>
    </row>
    <row r="24" spans="1:7" ht="16.5" customHeight="1">
      <c r="A24" s="192" t="s">
        <v>136</v>
      </c>
      <c r="B24" s="193"/>
      <c r="C24" s="193"/>
      <c r="D24" s="193"/>
      <c r="E24" s="193"/>
      <c r="F24" s="193"/>
      <c r="G24" s="194"/>
    </row>
    <row r="25" spans="1:7" ht="31.5" customHeight="1">
      <c r="A25" s="69" t="s">
        <v>2</v>
      </c>
      <c r="B25" s="33" t="s">
        <v>32</v>
      </c>
      <c r="C25" s="67" t="s">
        <v>20</v>
      </c>
      <c r="D25" s="70">
        <v>57</v>
      </c>
      <c r="E25" s="71">
        <v>75</v>
      </c>
      <c r="F25" s="70">
        <v>105</v>
      </c>
      <c r="G25" s="124" t="s">
        <v>312</v>
      </c>
    </row>
    <row r="26" spans="1:7" ht="16.5" customHeight="1">
      <c r="A26" s="192" t="s">
        <v>212</v>
      </c>
      <c r="B26" s="193"/>
      <c r="C26" s="193"/>
      <c r="D26" s="193"/>
      <c r="E26" s="193"/>
      <c r="F26" s="193"/>
      <c r="G26" s="194"/>
    </row>
    <row r="27" spans="1:7" ht="47.25" customHeight="1">
      <c r="A27" s="72" t="s">
        <v>37</v>
      </c>
      <c r="B27" s="73" t="s">
        <v>33</v>
      </c>
      <c r="C27" s="72" t="s">
        <v>19</v>
      </c>
      <c r="D27" s="74">
        <v>20.9</v>
      </c>
      <c r="E27" s="74">
        <v>21</v>
      </c>
      <c r="F27" s="74" t="s">
        <v>329</v>
      </c>
      <c r="G27" s="124" t="s">
        <v>313</v>
      </c>
    </row>
    <row r="28" spans="1:7" ht="44.25" customHeight="1">
      <c r="A28" s="92" t="s">
        <v>43</v>
      </c>
      <c r="B28" s="33" t="s">
        <v>81</v>
      </c>
      <c r="C28" s="92" t="s">
        <v>20</v>
      </c>
      <c r="D28" s="70">
        <v>12</v>
      </c>
      <c r="E28" s="70">
        <v>10</v>
      </c>
      <c r="F28" s="70">
        <v>10</v>
      </c>
      <c r="G28" s="89"/>
    </row>
    <row r="29" spans="1:7" ht="17.25" customHeight="1">
      <c r="A29" s="195" t="s">
        <v>213</v>
      </c>
      <c r="B29" s="195"/>
      <c r="C29" s="195"/>
      <c r="D29" s="195"/>
      <c r="E29" s="195"/>
      <c r="F29" s="195"/>
      <c r="G29" s="195"/>
    </row>
    <row r="30" spans="1:7" ht="30">
      <c r="A30" s="31"/>
      <c r="B30" s="75" t="s">
        <v>57</v>
      </c>
      <c r="C30" s="92" t="s">
        <v>19</v>
      </c>
      <c r="D30" s="92">
        <v>116.4</v>
      </c>
      <c r="E30" s="30">
        <v>115</v>
      </c>
      <c r="F30" s="107">
        <v>116.2</v>
      </c>
      <c r="G30" s="135" t="s">
        <v>384</v>
      </c>
    </row>
    <row r="31" spans="1:7" ht="46.5" customHeight="1">
      <c r="A31" s="31"/>
      <c r="B31" s="33" t="s">
        <v>214</v>
      </c>
      <c r="C31" s="92" t="s">
        <v>19</v>
      </c>
      <c r="D31" s="30">
        <v>36.799999999999997</v>
      </c>
      <c r="E31" s="30">
        <v>36.799999999999997</v>
      </c>
      <c r="F31" s="30">
        <v>48.5</v>
      </c>
      <c r="G31" s="107" t="s">
        <v>385</v>
      </c>
    </row>
    <row r="32" spans="1:7" ht="15.75" customHeight="1">
      <c r="A32" s="195" t="s">
        <v>198</v>
      </c>
      <c r="B32" s="195"/>
      <c r="C32" s="195"/>
      <c r="D32" s="195"/>
      <c r="E32" s="195"/>
      <c r="F32" s="195"/>
      <c r="G32" s="195"/>
    </row>
    <row r="33" spans="1:7" ht="16.5" customHeight="1">
      <c r="A33" s="187" t="s">
        <v>137</v>
      </c>
      <c r="B33" s="188"/>
      <c r="C33" s="188"/>
      <c r="D33" s="188"/>
      <c r="E33" s="188"/>
      <c r="F33" s="188"/>
      <c r="G33" s="188"/>
    </row>
    <row r="34" spans="1:7" ht="35.25" customHeight="1">
      <c r="A34" s="101" t="s">
        <v>65</v>
      </c>
      <c r="B34" s="76" t="s">
        <v>215</v>
      </c>
      <c r="C34" s="102" t="s">
        <v>225</v>
      </c>
      <c r="D34" s="84">
        <v>166</v>
      </c>
      <c r="E34" s="84">
        <v>166</v>
      </c>
      <c r="F34" s="70">
        <v>579</v>
      </c>
      <c r="G34" s="123" t="s">
        <v>405</v>
      </c>
    </row>
    <row r="35" spans="1:7" ht="32.25" customHeight="1">
      <c r="A35" s="187" t="s">
        <v>216</v>
      </c>
      <c r="B35" s="188"/>
      <c r="C35" s="188"/>
      <c r="D35" s="188"/>
      <c r="E35" s="188"/>
      <c r="F35" s="188"/>
      <c r="G35" s="188"/>
    </row>
    <row r="36" spans="1:7" ht="30" customHeight="1">
      <c r="A36" s="32" t="s">
        <v>66</v>
      </c>
      <c r="B36" s="33" t="s">
        <v>82</v>
      </c>
      <c r="C36" s="32" t="s">
        <v>19</v>
      </c>
      <c r="D36" s="77">
        <v>13</v>
      </c>
      <c r="E36" s="77">
        <v>14</v>
      </c>
      <c r="F36" s="30">
        <v>14</v>
      </c>
      <c r="G36" s="89"/>
    </row>
    <row r="37" spans="1:7" ht="46.5" customHeight="1">
      <c r="A37" s="69" t="s">
        <v>111</v>
      </c>
      <c r="B37" s="33" t="s">
        <v>217</v>
      </c>
      <c r="C37" s="78" t="s">
        <v>19</v>
      </c>
      <c r="D37" s="30">
        <v>100</v>
      </c>
      <c r="E37" s="30">
        <v>100</v>
      </c>
      <c r="F37" s="30">
        <v>100</v>
      </c>
      <c r="G37" s="39"/>
    </row>
    <row r="38" spans="1:7" ht="44.25" customHeight="1">
      <c r="A38" s="69" t="s">
        <v>112</v>
      </c>
      <c r="B38" s="33" t="s">
        <v>83</v>
      </c>
      <c r="C38" s="78" t="s">
        <v>20</v>
      </c>
      <c r="D38" s="70">
        <v>5</v>
      </c>
      <c r="E38" s="70">
        <v>4</v>
      </c>
      <c r="F38" s="70">
        <v>4</v>
      </c>
      <c r="G38" s="39"/>
    </row>
    <row r="39" spans="1:7" ht="33.75" customHeight="1">
      <c r="A39" s="179" t="s">
        <v>218</v>
      </c>
      <c r="B39" s="189"/>
      <c r="C39" s="189"/>
      <c r="D39" s="189"/>
      <c r="E39" s="189"/>
      <c r="F39" s="189"/>
      <c r="G39" s="190"/>
    </row>
    <row r="40" spans="1:7" ht="47.25" customHeight="1">
      <c r="A40" s="69" t="s">
        <v>113</v>
      </c>
      <c r="B40" s="79" t="s">
        <v>219</v>
      </c>
      <c r="C40" s="78" t="s">
        <v>19</v>
      </c>
      <c r="D40" s="30">
        <v>100</v>
      </c>
      <c r="E40" s="30">
        <v>100</v>
      </c>
      <c r="F40" s="30">
        <v>100</v>
      </c>
      <c r="G40" s="39"/>
    </row>
    <row r="41" spans="1:7" ht="63" customHeight="1">
      <c r="A41" s="80" t="s">
        <v>114</v>
      </c>
      <c r="B41" s="79" t="s">
        <v>220</v>
      </c>
      <c r="C41" s="78" t="s">
        <v>20</v>
      </c>
      <c r="D41" s="70">
        <v>3</v>
      </c>
      <c r="E41" s="70">
        <v>4</v>
      </c>
      <c r="F41" s="70">
        <v>4</v>
      </c>
      <c r="G41" s="39"/>
    </row>
    <row r="42" spans="1:7" ht="18" customHeight="1">
      <c r="A42" s="191" t="s">
        <v>221</v>
      </c>
      <c r="B42" s="186"/>
      <c r="C42" s="186"/>
      <c r="D42" s="186"/>
      <c r="E42" s="186"/>
      <c r="F42" s="186"/>
      <c r="G42" s="186"/>
    </row>
    <row r="43" spans="1:7" ht="30" customHeight="1">
      <c r="A43" s="90"/>
      <c r="B43" s="33" t="s">
        <v>84</v>
      </c>
      <c r="C43" s="81" t="s">
        <v>85</v>
      </c>
      <c r="D43" s="82">
        <v>54</v>
      </c>
      <c r="E43" s="82">
        <v>35.450000000000003</v>
      </c>
      <c r="F43" s="125" t="s">
        <v>328</v>
      </c>
      <c r="G43" s="81" t="s">
        <v>314</v>
      </c>
    </row>
    <row r="44" spans="1:7" ht="15.75" customHeight="1">
      <c r="A44" s="192" t="s">
        <v>222</v>
      </c>
      <c r="B44" s="196"/>
      <c r="C44" s="196"/>
      <c r="D44" s="196"/>
      <c r="E44" s="196"/>
      <c r="F44" s="196"/>
      <c r="G44" s="197"/>
    </row>
    <row r="45" spans="1:7" ht="15" customHeight="1">
      <c r="A45" s="179" t="s">
        <v>223</v>
      </c>
      <c r="B45" s="218"/>
      <c r="C45" s="218"/>
      <c r="D45" s="218"/>
      <c r="E45" s="218"/>
      <c r="F45" s="218"/>
      <c r="G45" s="219"/>
    </row>
    <row r="46" spans="1:7" ht="46.5" customHeight="1">
      <c r="A46" s="32" t="s">
        <v>67</v>
      </c>
      <c r="B46" s="33" t="s">
        <v>224</v>
      </c>
      <c r="C46" s="32" t="s">
        <v>19</v>
      </c>
      <c r="D46" s="77">
        <v>186.6</v>
      </c>
      <c r="E46" s="77">
        <v>114</v>
      </c>
      <c r="F46" s="30" t="s">
        <v>327</v>
      </c>
      <c r="G46" s="32" t="s">
        <v>315</v>
      </c>
    </row>
    <row r="47" spans="1:7" ht="33.75" customHeight="1">
      <c r="A47" s="83" t="s">
        <v>68</v>
      </c>
      <c r="B47" s="33" t="s">
        <v>86</v>
      </c>
      <c r="C47" s="32" t="s">
        <v>20</v>
      </c>
      <c r="D47" s="32">
        <v>1</v>
      </c>
      <c r="E47" s="32">
        <v>2</v>
      </c>
      <c r="F47" s="107">
        <v>2</v>
      </c>
      <c r="G47" s="107" t="s">
        <v>316</v>
      </c>
    </row>
    <row r="48" spans="1:7" ht="18" customHeight="1">
      <c r="A48" s="179" t="s">
        <v>35</v>
      </c>
      <c r="B48" s="180"/>
      <c r="C48" s="180"/>
      <c r="D48" s="180"/>
      <c r="E48" s="180"/>
      <c r="F48" s="180"/>
      <c r="G48" s="181"/>
    </row>
    <row r="49" spans="1:8" ht="30" customHeight="1">
      <c r="A49" s="83" t="s">
        <v>69</v>
      </c>
      <c r="B49" s="33" t="s">
        <v>87</v>
      </c>
      <c r="C49" s="32" t="s">
        <v>85</v>
      </c>
      <c r="D49" s="77">
        <v>83.6</v>
      </c>
      <c r="E49" s="77">
        <v>80</v>
      </c>
      <c r="F49" s="107" t="s">
        <v>317</v>
      </c>
      <c r="G49" s="32" t="s">
        <v>318</v>
      </c>
    </row>
    <row r="50" spans="1:8" ht="45" customHeight="1">
      <c r="A50" s="83" t="s">
        <v>115</v>
      </c>
      <c r="B50" s="33" t="s">
        <v>226</v>
      </c>
      <c r="C50" s="32" t="s">
        <v>20</v>
      </c>
      <c r="D50" s="84">
        <v>12</v>
      </c>
      <c r="E50" s="84">
        <v>99</v>
      </c>
      <c r="F50" s="107">
        <v>99</v>
      </c>
      <c r="G50" s="32"/>
    </row>
    <row r="51" spans="1:8" ht="60.75" customHeight="1">
      <c r="A51" s="83" t="s">
        <v>116</v>
      </c>
      <c r="B51" s="33" t="s">
        <v>227</v>
      </c>
      <c r="C51" s="32" t="s">
        <v>228</v>
      </c>
      <c r="D51" s="77">
        <v>4763.3</v>
      </c>
      <c r="E51" s="77">
        <v>5239.7</v>
      </c>
      <c r="F51" s="126" t="s">
        <v>325</v>
      </c>
      <c r="G51" s="32" t="s">
        <v>319</v>
      </c>
    </row>
    <row r="52" spans="1:8" ht="27.75" customHeight="1">
      <c r="A52" s="198" t="s">
        <v>229</v>
      </c>
      <c r="B52" s="199"/>
      <c r="C52" s="199"/>
      <c r="D52" s="199"/>
      <c r="E52" s="199"/>
      <c r="F52" s="199"/>
      <c r="G52" s="200"/>
    </row>
    <row r="53" spans="1:8" ht="33.75" customHeight="1">
      <c r="A53" s="32" t="s">
        <v>117</v>
      </c>
      <c r="B53" s="33" t="s">
        <v>230</v>
      </c>
      <c r="C53" s="95" t="s">
        <v>19</v>
      </c>
      <c r="D53" s="30">
        <v>102.8</v>
      </c>
      <c r="E53" s="77">
        <v>108.5</v>
      </c>
      <c r="F53" s="30" t="s">
        <v>323</v>
      </c>
      <c r="G53" s="32" t="s">
        <v>322</v>
      </c>
    </row>
    <row r="54" spans="1:8" ht="46.5" customHeight="1">
      <c r="A54" s="32" t="s">
        <v>118</v>
      </c>
      <c r="B54" s="33" t="s">
        <v>233</v>
      </c>
      <c r="C54" s="95" t="s">
        <v>19</v>
      </c>
      <c r="D54" s="30">
        <v>101.6</v>
      </c>
      <c r="E54" s="77">
        <v>107</v>
      </c>
      <c r="F54" s="30" t="s">
        <v>324</v>
      </c>
      <c r="G54" s="32" t="s">
        <v>326</v>
      </c>
    </row>
    <row r="55" spans="1:8" ht="30.75" customHeight="1">
      <c r="A55" s="32" t="s">
        <v>231</v>
      </c>
      <c r="B55" s="33" t="s">
        <v>138</v>
      </c>
      <c r="C55" s="94" t="s">
        <v>20</v>
      </c>
      <c r="D55" s="70">
        <v>0</v>
      </c>
      <c r="E55" s="84">
        <v>1</v>
      </c>
      <c r="F55" s="70">
        <v>0</v>
      </c>
      <c r="G55" s="127" t="s">
        <v>320</v>
      </c>
    </row>
    <row r="56" spans="1:8" ht="30.75" customHeight="1">
      <c r="A56" s="32" t="s">
        <v>232</v>
      </c>
      <c r="B56" s="33" t="s">
        <v>139</v>
      </c>
      <c r="C56" s="94" t="s">
        <v>110</v>
      </c>
      <c r="D56" s="70">
        <v>509</v>
      </c>
      <c r="E56" s="84">
        <v>470</v>
      </c>
      <c r="F56" s="70">
        <v>510</v>
      </c>
      <c r="G56" s="128" t="s">
        <v>321</v>
      </c>
    </row>
    <row r="57" spans="1:8" ht="18" customHeight="1">
      <c r="A57" s="179" t="s">
        <v>234</v>
      </c>
      <c r="B57" s="180"/>
      <c r="C57" s="180"/>
      <c r="D57" s="180"/>
      <c r="E57" s="180"/>
      <c r="F57" s="180"/>
      <c r="G57" s="181"/>
    </row>
    <row r="58" spans="1:8" ht="47.25" customHeight="1">
      <c r="A58" s="47"/>
      <c r="B58" s="33" t="s">
        <v>235</v>
      </c>
      <c r="C58" s="32" t="s">
        <v>88</v>
      </c>
      <c r="D58" s="77">
        <v>43.33</v>
      </c>
      <c r="E58" s="77">
        <v>39.5</v>
      </c>
      <c r="F58" s="30">
        <v>38.72</v>
      </c>
      <c r="G58" s="60" t="s">
        <v>353</v>
      </c>
    </row>
    <row r="59" spans="1:8" ht="29.25" customHeight="1">
      <c r="A59" s="192" t="s">
        <v>236</v>
      </c>
      <c r="B59" s="196"/>
      <c r="C59" s="196"/>
      <c r="D59" s="196"/>
      <c r="E59" s="196"/>
      <c r="F59" s="196"/>
      <c r="G59" s="197"/>
    </row>
    <row r="60" spans="1:8" ht="24.75" customHeight="1">
      <c r="A60" s="185" t="s">
        <v>237</v>
      </c>
      <c r="B60" s="186"/>
      <c r="C60" s="186"/>
      <c r="D60" s="186"/>
      <c r="E60" s="186"/>
      <c r="F60" s="186"/>
      <c r="G60" s="186"/>
    </row>
    <row r="61" spans="1:8" ht="76.5" customHeight="1">
      <c r="A61" s="85" t="s">
        <v>70</v>
      </c>
      <c r="B61" s="33" t="s">
        <v>238</v>
      </c>
      <c r="C61" s="32" t="s">
        <v>19</v>
      </c>
      <c r="D61" s="77">
        <v>16</v>
      </c>
      <c r="E61" s="77">
        <v>16.3</v>
      </c>
      <c r="F61" s="30">
        <v>36.799999999999997</v>
      </c>
      <c r="G61" s="133" t="s">
        <v>354</v>
      </c>
    </row>
    <row r="62" spans="1:8" ht="20.25" customHeight="1">
      <c r="A62" s="185" t="s">
        <v>239</v>
      </c>
      <c r="B62" s="186"/>
      <c r="C62" s="186"/>
      <c r="D62" s="186"/>
      <c r="E62" s="186"/>
      <c r="F62" s="186"/>
      <c r="G62" s="186"/>
    </row>
    <row r="63" spans="1:8" ht="43.5" customHeight="1">
      <c r="A63" s="32" t="s">
        <v>71</v>
      </c>
      <c r="B63" s="33" t="s">
        <v>240</v>
      </c>
      <c r="C63" s="95" t="s">
        <v>19</v>
      </c>
      <c r="D63" s="77">
        <v>90</v>
      </c>
      <c r="E63" s="77">
        <v>90</v>
      </c>
      <c r="F63" s="30">
        <v>90</v>
      </c>
      <c r="G63" s="65"/>
    </row>
    <row r="64" spans="1:8" ht="21" customHeight="1">
      <c r="A64" s="185" t="s">
        <v>241</v>
      </c>
      <c r="B64" s="186"/>
      <c r="C64" s="186"/>
      <c r="D64" s="186"/>
      <c r="E64" s="186"/>
      <c r="F64" s="186"/>
      <c r="G64" s="186"/>
      <c r="H64" s="8"/>
    </row>
    <row r="65" spans="1:8" ht="58.5" customHeight="1">
      <c r="A65" s="81" t="s">
        <v>72</v>
      </c>
      <c r="B65" s="33" t="s">
        <v>242</v>
      </c>
      <c r="C65" s="32" t="s">
        <v>19</v>
      </c>
      <c r="D65" s="77">
        <v>90</v>
      </c>
      <c r="E65" s="77">
        <v>90</v>
      </c>
      <c r="F65" s="30">
        <v>90</v>
      </c>
      <c r="G65" s="41"/>
      <c r="H65" s="8"/>
    </row>
    <row r="66" spans="1:8" ht="43.5" customHeight="1">
      <c r="A66" s="81" t="s">
        <v>145</v>
      </c>
      <c r="B66" s="33" t="s">
        <v>243</v>
      </c>
      <c r="C66" s="32" t="s">
        <v>19</v>
      </c>
      <c r="D66" s="77">
        <v>99.8</v>
      </c>
      <c r="E66" s="77">
        <v>99.6</v>
      </c>
      <c r="F66" s="30">
        <v>99.6</v>
      </c>
      <c r="G66" s="39"/>
      <c r="H66" s="8"/>
    </row>
    <row r="67" spans="1:8">
      <c r="A67" s="179" t="s">
        <v>244</v>
      </c>
      <c r="B67" s="180"/>
      <c r="C67" s="180"/>
      <c r="D67" s="180"/>
      <c r="E67" s="180"/>
      <c r="F67" s="180"/>
      <c r="G67" s="181"/>
    </row>
    <row r="68" spans="1:8" ht="32.25" customHeight="1">
      <c r="A68" s="47"/>
      <c r="B68" s="33" t="s">
        <v>157</v>
      </c>
      <c r="C68" s="32" t="s">
        <v>19</v>
      </c>
      <c r="D68" s="77">
        <v>105</v>
      </c>
      <c r="E68" s="77">
        <v>104</v>
      </c>
      <c r="F68" s="30">
        <v>105</v>
      </c>
      <c r="G68" s="60" t="s">
        <v>177</v>
      </c>
    </row>
    <row r="69" spans="1:8" ht="17.25" customHeight="1">
      <c r="A69" s="182" t="s">
        <v>158</v>
      </c>
      <c r="B69" s="183"/>
      <c r="C69" s="183"/>
      <c r="D69" s="183"/>
      <c r="E69" s="183"/>
      <c r="F69" s="183"/>
      <c r="G69" s="184"/>
    </row>
    <row r="70" spans="1:8">
      <c r="A70" s="185" t="s">
        <v>159</v>
      </c>
      <c r="B70" s="186"/>
      <c r="C70" s="186"/>
      <c r="D70" s="186"/>
      <c r="E70" s="186"/>
      <c r="F70" s="186"/>
      <c r="G70" s="186"/>
    </row>
    <row r="71" spans="1:8" ht="45">
      <c r="A71" s="85" t="s">
        <v>73</v>
      </c>
      <c r="B71" s="33" t="s">
        <v>245</v>
      </c>
      <c r="C71" s="94" t="s">
        <v>20</v>
      </c>
      <c r="D71" s="84">
        <v>1</v>
      </c>
      <c r="E71" s="84">
        <v>0</v>
      </c>
      <c r="F71" s="70">
        <v>0</v>
      </c>
      <c r="G71" s="41"/>
    </row>
    <row r="72" spans="1:8">
      <c r="A72" s="185" t="s">
        <v>160</v>
      </c>
      <c r="B72" s="186"/>
      <c r="C72" s="186"/>
      <c r="D72" s="186"/>
      <c r="E72" s="186"/>
      <c r="F72" s="186"/>
      <c r="G72" s="186"/>
    </row>
    <row r="73" spans="1:8" ht="45">
      <c r="A73" s="81" t="s">
        <v>74</v>
      </c>
      <c r="B73" s="33" t="s">
        <v>161</v>
      </c>
      <c r="C73" s="32" t="s">
        <v>19</v>
      </c>
      <c r="D73" s="77">
        <v>9</v>
      </c>
      <c r="E73" s="77">
        <v>6.3</v>
      </c>
      <c r="F73" s="30">
        <v>9</v>
      </c>
      <c r="G73" s="39"/>
    </row>
    <row r="74" spans="1:8" ht="45">
      <c r="A74" s="81" t="s">
        <v>75</v>
      </c>
      <c r="B74" s="33" t="s">
        <v>162</v>
      </c>
      <c r="C74" s="32" t="s">
        <v>19</v>
      </c>
      <c r="D74" s="77">
        <v>53.5</v>
      </c>
      <c r="E74" s="77">
        <v>55</v>
      </c>
      <c r="F74" s="30">
        <v>57.1</v>
      </c>
      <c r="G74" s="107" t="s">
        <v>355</v>
      </c>
    </row>
    <row r="75" spans="1:8">
      <c r="A75" s="13"/>
      <c r="B75" s="86"/>
      <c r="C75" s="12"/>
      <c r="D75" s="15"/>
      <c r="E75" s="12"/>
      <c r="F75" s="12"/>
      <c r="G75" s="16"/>
    </row>
    <row r="76" spans="1:8">
      <c r="A76" s="13"/>
      <c r="B76" s="35"/>
      <c r="C76" s="12"/>
      <c r="D76" s="15"/>
      <c r="E76" s="12"/>
      <c r="F76" s="12"/>
      <c r="G76" s="16"/>
    </row>
    <row r="77" spans="1:8">
      <c r="A77" s="13"/>
      <c r="B77" s="35"/>
      <c r="C77" s="12"/>
      <c r="D77" s="15"/>
      <c r="E77" s="12"/>
      <c r="F77" s="12"/>
      <c r="G77" s="16"/>
    </row>
    <row r="78" spans="1:8">
      <c r="A78" s="13"/>
      <c r="B78" s="35"/>
      <c r="C78" s="12"/>
      <c r="D78" s="15"/>
      <c r="E78" s="12"/>
      <c r="F78" s="12"/>
      <c r="G78" s="16"/>
    </row>
    <row r="79" spans="1:8">
      <c r="A79" s="13"/>
      <c r="B79" s="35"/>
      <c r="C79" s="12"/>
      <c r="D79" s="15"/>
      <c r="E79" s="12"/>
      <c r="F79" s="12"/>
      <c r="G79" s="16"/>
    </row>
    <row r="80" spans="1:8">
      <c r="A80" s="13"/>
      <c r="B80" s="35"/>
      <c r="C80" s="12"/>
      <c r="D80" s="15"/>
      <c r="E80" s="12"/>
      <c r="F80" s="12"/>
      <c r="G80" s="16"/>
    </row>
    <row r="81" spans="1:7">
      <c r="A81" s="13"/>
      <c r="B81" s="35"/>
      <c r="C81" s="12"/>
      <c r="D81" s="15"/>
      <c r="E81" s="12"/>
      <c r="F81" s="12"/>
      <c r="G81" s="16"/>
    </row>
    <row r="82" spans="1:7">
      <c r="A82" s="13"/>
      <c r="B82" s="35"/>
      <c r="C82" s="12"/>
      <c r="D82" s="15"/>
      <c r="E82" s="12"/>
      <c r="F82" s="12"/>
      <c r="G82" s="16"/>
    </row>
    <row r="83" spans="1:7">
      <c r="A83" s="13"/>
      <c r="B83" s="35"/>
      <c r="C83" s="12"/>
      <c r="D83" s="15"/>
      <c r="E83" s="12"/>
      <c r="F83" s="12"/>
      <c r="G83" s="16"/>
    </row>
    <row r="84" spans="1:7">
      <c r="A84" s="13"/>
      <c r="B84" s="35"/>
      <c r="C84" s="12"/>
      <c r="D84" s="15"/>
      <c r="E84" s="12"/>
      <c r="F84" s="12"/>
      <c r="G84" s="16"/>
    </row>
    <row r="85" spans="1:7">
      <c r="A85" s="13"/>
      <c r="B85" s="35"/>
      <c r="C85" s="12"/>
      <c r="D85" s="15"/>
      <c r="E85" s="12"/>
      <c r="F85" s="12"/>
      <c r="G85" s="16"/>
    </row>
    <row r="86" spans="1:7">
      <c r="A86" s="13"/>
      <c r="B86" s="35"/>
      <c r="C86" s="12"/>
      <c r="D86" s="15"/>
      <c r="E86" s="12"/>
      <c r="F86" s="12"/>
      <c r="G86" s="16"/>
    </row>
    <row r="87" spans="1:7">
      <c r="A87" s="13"/>
      <c r="B87" s="35"/>
      <c r="C87" s="12"/>
      <c r="D87" s="15"/>
      <c r="E87" s="12"/>
      <c r="F87" s="12"/>
      <c r="G87" s="16"/>
    </row>
    <row r="88" spans="1:7">
      <c r="A88" s="13"/>
      <c r="B88" s="35"/>
      <c r="C88" s="12"/>
      <c r="D88" s="15"/>
      <c r="E88" s="12"/>
      <c r="F88" s="12"/>
      <c r="G88" s="16"/>
    </row>
    <row r="89" spans="1:7">
      <c r="A89" s="13"/>
      <c r="B89" s="35"/>
      <c r="C89" s="12"/>
      <c r="D89" s="15"/>
      <c r="E89" s="12"/>
      <c r="F89" s="12"/>
      <c r="G89" s="16"/>
    </row>
    <row r="90" spans="1:7">
      <c r="A90" s="13"/>
      <c r="B90" s="35"/>
      <c r="C90" s="12"/>
      <c r="D90" s="15"/>
      <c r="E90" s="12"/>
      <c r="F90" s="12"/>
      <c r="G90" s="16"/>
    </row>
    <row r="91" spans="1:7">
      <c r="A91" s="13"/>
      <c r="B91" s="35"/>
      <c r="C91" s="12"/>
      <c r="D91" s="15"/>
      <c r="E91" s="12"/>
      <c r="F91" s="12"/>
      <c r="G91" s="16"/>
    </row>
    <row r="92" spans="1:7">
      <c r="A92" s="13"/>
      <c r="B92" s="14"/>
      <c r="C92" s="12"/>
      <c r="D92" s="15"/>
      <c r="E92" s="12"/>
      <c r="F92" s="12"/>
      <c r="G92" s="16"/>
    </row>
    <row r="93" spans="1:7">
      <c r="A93" s="13"/>
      <c r="B93" s="14"/>
      <c r="C93" s="12"/>
      <c r="D93" s="15"/>
      <c r="E93" s="12"/>
      <c r="F93" s="12"/>
      <c r="G93" s="16"/>
    </row>
    <row r="94" spans="1:7">
      <c r="A94" s="13"/>
      <c r="B94" s="14"/>
      <c r="C94" s="12"/>
      <c r="D94" s="15"/>
      <c r="E94" s="12"/>
      <c r="F94" s="12"/>
      <c r="G94" s="16"/>
    </row>
    <row r="95" spans="1:7">
      <c r="A95" s="13"/>
      <c r="B95" s="14"/>
      <c r="C95" s="12"/>
      <c r="D95" s="15"/>
      <c r="E95" s="12"/>
      <c r="F95" s="12"/>
      <c r="G95" s="16"/>
    </row>
  </sheetData>
  <mergeCells count="34">
    <mergeCell ref="A60:G60"/>
    <mergeCell ref="A64:G64"/>
    <mergeCell ref="A45:G45"/>
    <mergeCell ref="A48:G48"/>
    <mergeCell ref="A57:G57"/>
    <mergeCell ref="A59:G59"/>
    <mergeCell ref="A62:G62"/>
    <mergeCell ref="B9:G9"/>
    <mergeCell ref="A18:G18"/>
    <mergeCell ref="A19:G19"/>
    <mergeCell ref="A21:G21"/>
    <mergeCell ref="C14:C16"/>
    <mergeCell ref="D14:F14"/>
    <mergeCell ref="G14:G16"/>
    <mergeCell ref="D15:D16"/>
    <mergeCell ref="E15:F15"/>
    <mergeCell ref="A14:A16"/>
    <mergeCell ref="B14:B16"/>
    <mergeCell ref="A67:G67"/>
    <mergeCell ref="A69:G69"/>
    <mergeCell ref="A70:G70"/>
    <mergeCell ref="A72:G72"/>
    <mergeCell ref="B11:G11"/>
    <mergeCell ref="A33:G33"/>
    <mergeCell ref="A35:G35"/>
    <mergeCell ref="A39:G39"/>
    <mergeCell ref="A42:G42"/>
    <mergeCell ref="A22:G22"/>
    <mergeCell ref="A24:G24"/>
    <mergeCell ref="A26:G26"/>
    <mergeCell ref="A29:G29"/>
    <mergeCell ref="A32:G32"/>
    <mergeCell ref="A44:G44"/>
    <mergeCell ref="A52:G52"/>
  </mergeCells>
  <pageMargins left="0.25" right="0.25" top="0.75" bottom="0.75" header="0.3" footer="0.3"/>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dimension ref="A2:G99"/>
  <sheetViews>
    <sheetView showWhiteSpace="0" view="pageLayout" topLeftCell="A72" zoomScale="60" zoomScalePageLayoutView="60" workbookViewId="0">
      <selection activeCell="A79" sqref="A79:E79"/>
    </sheetView>
  </sheetViews>
  <sheetFormatPr defaultRowHeight="15.75"/>
  <cols>
    <col min="1" max="1" width="8.7109375" style="1" customWidth="1"/>
    <col min="2" max="2" width="44.5703125" style="1" customWidth="1"/>
    <col min="3" max="3" width="16.28515625" style="1" customWidth="1"/>
    <col min="4" max="4" width="97.42578125" style="1" customWidth="1"/>
    <col min="5" max="5" width="68.28515625" style="1" customWidth="1"/>
    <col min="6" max="6" width="13.5703125" style="1" customWidth="1"/>
    <col min="7" max="16384" width="9.140625" style="1"/>
  </cols>
  <sheetData>
    <row r="2" spans="1:5">
      <c r="E2" s="1" t="s">
        <v>105</v>
      </c>
    </row>
    <row r="3" spans="1:5">
      <c r="E3" s="24" t="s">
        <v>100</v>
      </c>
    </row>
    <row r="4" spans="1:5">
      <c r="E4" s="1" t="s">
        <v>101</v>
      </c>
    </row>
    <row r="5" spans="1:5">
      <c r="E5" s="1" t="s">
        <v>102</v>
      </c>
    </row>
    <row r="6" spans="1:5">
      <c r="E6" s="1" t="s">
        <v>180</v>
      </c>
    </row>
    <row r="7" spans="1:5">
      <c r="E7" s="19"/>
    </row>
    <row r="8" spans="1:5">
      <c r="E8" s="19"/>
    </row>
    <row r="10" spans="1:5">
      <c r="A10" s="174" t="s">
        <v>25</v>
      </c>
      <c r="B10" s="174"/>
      <c r="C10" s="174"/>
      <c r="D10" s="174"/>
      <c r="E10" s="174"/>
    </row>
    <row r="11" spans="1:5">
      <c r="A11" s="174" t="s">
        <v>135</v>
      </c>
      <c r="B11" s="174"/>
      <c r="C11" s="174"/>
      <c r="D11" s="174"/>
      <c r="E11" s="174"/>
    </row>
    <row r="12" spans="1:5">
      <c r="A12" s="240" t="s">
        <v>246</v>
      </c>
      <c r="B12" s="240"/>
      <c r="C12" s="240"/>
      <c r="D12" s="240"/>
      <c r="E12" s="240"/>
    </row>
    <row r="13" spans="1:5">
      <c r="A13" s="22"/>
      <c r="B13" s="22"/>
      <c r="C13" s="22"/>
      <c r="D13" s="22"/>
      <c r="E13" s="22"/>
    </row>
    <row r="14" spans="1:5">
      <c r="A14" s="21"/>
      <c r="B14" s="21"/>
      <c r="C14" s="21"/>
      <c r="D14" s="21"/>
      <c r="E14" s="21"/>
    </row>
    <row r="15" spans="1:5" ht="93.75" customHeight="1">
      <c r="A15" s="23" t="s">
        <v>10</v>
      </c>
      <c r="B15" s="23" t="s">
        <v>27</v>
      </c>
      <c r="C15" s="23" t="s">
        <v>131</v>
      </c>
      <c r="D15" s="23" t="s">
        <v>134</v>
      </c>
      <c r="E15" s="23" t="s">
        <v>28</v>
      </c>
    </row>
    <row r="16" spans="1:5" ht="15" customHeight="1">
      <c r="A16" s="9">
        <v>1</v>
      </c>
      <c r="B16" s="23">
        <v>2</v>
      </c>
      <c r="C16" s="23">
        <v>3</v>
      </c>
      <c r="D16" s="23">
        <v>5</v>
      </c>
      <c r="E16" s="23">
        <v>6</v>
      </c>
    </row>
    <row r="17" spans="1:7" ht="20.25" customHeight="1">
      <c r="A17" s="237" t="s">
        <v>208</v>
      </c>
      <c r="B17" s="238"/>
      <c r="C17" s="238"/>
      <c r="D17" s="238"/>
      <c r="E17" s="238"/>
    </row>
    <row r="18" spans="1:7" ht="20.25" customHeight="1">
      <c r="A18" s="235" t="s">
        <v>247</v>
      </c>
      <c r="B18" s="236"/>
      <c r="C18" s="236"/>
      <c r="D18" s="236"/>
      <c r="E18" s="236"/>
    </row>
    <row r="19" spans="1:7" ht="15.75" customHeight="1">
      <c r="A19" s="235" t="s">
        <v>248</v>
      </c>
      <c r="B19" s="239"/>
      <c r="C19" s="239"/>
      <c r="D19" s="239"/>
      <c r="E19" s="239"/>
    </row>
    <row r="20" spans="1:7" ht="15.75" customHeight="1">
      <c r="A20" s="235" t="s">
        <v>34</v>
      </c>
      <c r="B20" s="239"/>
      <c r="C20" s="239"/>
      <c r="D20" s="239"/>
      <c r="E20" s="239"/>
    </row>
    <row r="21" spans="1:7" ht="77.25" customHeight="1">
      <c r="A21" s="46" t="s">
        <v>14</v>
      </c>
      <c r="B21" s="33" t="s">
        <v>249</v>
      </c>
      <c r="C21" s="48"/>
      <c r="D21" s="42"/>
      <c r="E21" s="129" t="s">
        <v>331</v>
      </c>
    </row>
    <row r="22" spans="1:7" ht="167.25" customHeight="1">
      <c r="A22" s="48"/>
      <c r="B22" s="105" t="s">
        <v>163</v>
      </c>
      <c r="C22" s="46" t="s">
        <v>332</v>
      </c>
      <c r="D22" s="130" t="s">
        <v>333</v>
      </c>
      <c r="E22" s="49"/>
    </row>
    <row r="23" spans="1:7" ht="16.5" customHeight="1">
      <c r="A23" s="204" t="s">
        <v>140</v>
      </c>
      <c r="B23" s="227"/>
      <c r="C23" s="227"/>
      <c r="D23" s="227"/>
      <c r="E23" s="228"/>
      <c r="G23" s="88"/>
    </row>
    <row r="24" spans="1:7" ht="80.25" customHeight="1">
      <c r="A24" s="46" t="s">
        <v>3</v>
      </c>
      <c r="B24" s="25" t="s">
        <v>132</v>
      </c>
      <c r="C24" s="48"/>
      <c r="D24" s="104" t="s">
        <v>179</v>
      </c>
      <c r="E24" s="130" t="s">
        <v>334</v>
      </c>
    </row>
    <row r="25" spans="1:7" ht="108" customHeight="1">
      <c r="A25" s="48"/>
      <c r="B25" s="25" t="s">
        <v>271</v>
      </c>
      <c r="C25" s="46" t="s">
        <v>273</v>
      </c>
      <c r="D25" s="106" t="s">
        <v>335</v>
      </c>
      <c r="E25" s="50"/>
    </row>
    <row r="26" spans="1:7" ht="107.25" customHeight="1">
      <c r="A26" s="48"/>
      <c r="B26" s="25" t="s">
        <v>272</v>
      </c>
      <c r="C26" s="46" t="s">
        <v>273</v>
      </c>
      <c r="D26" s="106" t="s">
        <v>335</v>
      </c>
      <c r="E26" s="50"/>
    </row>
    <row r="27" spans="1:7" ht="16.5" customHeight="1">
      <c r="A27" s="204" t="s">
        <v>212</v>
      </c>
      <c r="B27" s="227"/>
      <c r="C27" s="227"/>
      <c r="D27" s="227"/>
      <c r="E27" s="228"/>
    </row>
    <row r="28" spans="1:7" ht="140.25" customHeight="1">
      <c r="A28" s="46" t="s">
        <v>15</v>
      </c>
      <c r="B28" s="44" t="s">
        <v>30</v>
      </c>
      <c r="C28" s="48"/>
      <c r="D28" s="131" t="s">
        <v>412</v>
      </c>
      <c r="E28" s="104" t="s">
        <v>336</v>
      </c>
    </row>
    <row r="29" spans="1:7" ht="78.75" customHeight="1">
      <c r="A29" s="48"/>
      <c r="B29" s="44" t="s">
        <v>274</v>
      </c>
      <c r="C29" s="46" t="s">
        <v>337</v>
      </c>
      <c r="D29" s="132" t="s">
        <v>413</v>
      </c>
      <c r="E29" s="43"/>
    </row>
    <row r="30" spans="1:7" ht="28.5" customHeight="1">
      <c r="A30" s="220" t="s">
        <v>250</v>
      </c>
      <c r="B30" s="221"/>
      <c r="C30" s="221"/>
      <c r="D30" s="221"/>
      <c r="E30" s="221"/>
    </row>
    <row r="31" spans="1:7" ht="15" customHeight="1">
      <c r="A31" s="229" t="s">
        <v>251</v>
      </c>
      <c r="B31" s="230"/>
      <c r="C31" s="230"/>
      <c r="D31" s="230"/>
      <c r="E31" s="230"/>
    </row>
    <row r="32" spans="1:7" ht="15" customHeight="1">
      <c r="A32" s="229" t="s">
        <v>141</v>
      </c>
      <c r="B32" s="230"/>
      <c r="C32" s="230"/>
      <c r="D32" s="230"/>
      <c r="E32" s="230"/>
    </row>
    <row r="33" spans="1:7" ht="122.25" customHeight="1">
      <c r="A33" s="46" t="s">
        <v>4</v>
      </c>
      <c r="B33" s="25" t="s">
        <v>252</v>
      </c>
      <c r="C33" s="48"/>
      <c r="D33" s="25" t="s">
        <v>391</v>
      </c>
      <c r="E33" s="104" t="s">
        <v>386</v>
      </c>
    </row>
    <row r="34" spans="1:7" ht="46.5" customHeight="1">
      <c r="A34" s="48"/>
      <c r="B34" s="25" t="s">
        <v>275</v>
      </c>
      <c r="C34" s="46" t="s">
        <v>388</v>
      </c>
      <c r="D34" s="130" t="s">
        <v>394</v>
      </c>
      <c r="E34" s="43"/>
    </row>
    <row r="35" spans="1:7" ht="48.75" customHeight="1">
      <c r="A35" s="48"/>
      <c r="B35" s="25" t="s">
        <v>276</v>
      </c>
      <c r="C35" s="46" t="s">
        <v>389</v>
      </c>
      <c r="D35" s="130" t="s">
        <v>393</v>
      </c>
      <c r="E35" s="43"/>
    </row>
    <row r="36" spans="1:7" ht="48.75" customHeight="1">
      <c r="A36" s="48"/>
      <c r="B36" s="25" t="s">
        <v>277</v>
      </c>
      <c r="C36" s="46" t="s">
        <v>389</v>
      </c>
      <c r="D36" s="130" t="s">
        <v>392</v>
      </c>
      <c r="E36" s="43"/>
    </row>
    <row r="37" spans="1:7" ht="48.75" customHeight="1">
      <c r="A37" s="48"/>
      <c r="B37" s="25" t="s">
        <v>278</v>
      </c>
      <c r="C37" s="46" t="s">
        <v>390</v>
      </c>
      <c r="D37" s="130" t="s">
        <v>395</v>
      </c>
      <c r="E37" s="43"/>
    </row>
    <row r="38" spans="1:7" ht="15" customHeight="1">
      <c r="A38" s="229" t="s">
        <v>216</v>
      </c>
      <c r="B38" s="230"/>
      <c r="C38" s="230"/>
      <c r="D38" s="230"/>
      <c r="E38" s="230"/>
      <c r="G38" s="88"/>
    </row>
    <row r="39" spans="1:7" ht="215.25" customHeight="1">
      <c r="A39" s="46" t="s">
        <v>5</v>
      </c>
      <c r="B39" s="25" t="s">
        <v>253</v>
      </c>
      <c r="C39" s="48"/>
      <c r="D39" s="50"/>
      <c r="E39" s="104" t="s">
        <v>407</v>
      </c>
    </row>
    <row r="40" spans="1:7" ht="93.75" customHeight="1">
      <c r="A40" s="48"/>
      <c r="B40" s="25" t="s">
        <v>279</v>
      </c>
      <c r="C40" s="46" t="s">
        <v>273</v>
      </c>
      <c r="D40" s="130" t="s">
        <v>396</v>
      </c>
      <c r="E40" s="43"/>
    </row>
    <row r="41" spans="1:7" ht="120.75" customHeight="1">
      <c r="A41" s="48"/>
      <c r="B41" s="25" t="s">
        <v>280</v>
      </c>
      <c r="C41" s="46" t="s">
        <v>398</v>
      </c>
      <c r="D41" s="130" t="s">
        <v>397</v>
      </c>
      <c r="E41" s="43"/>
    </row>
    <row r="42" spans="1:7" ht="46.5" customHeight="1">
      <c r="A42" s="48"/>
      <c r="B42" s="25" t="s">
        <v>281</v>
      </c>
      <c r="C42" s="46" t="s">
        <v>282</v>
      </c>
      <c r="D42" s="130" t="s">
        <v>173</v>
      </c>
      <c r="E42" s="87"/>
    </row>
    <row r="43" spans="1:7" ht="118.5" customHeight="1">
      <c r="A43" s="48"/>
      <c r="B43" s="25" t="s">
        <v>283</v>
      </c>
      <c r="C43" s="46" t="s">
        <v>398</v>
      </c>
      <c r="D43" s="130" t="s">
        <v>399</v>
      </c>
      <c r="E43" s="87"/>
    </row>
    <row r="44" spans="1:7" ht="77.25" customHeight="1">
      <c r="A44" s="48"/>
      <c r="B44" s="25" t="s">
        <v>284</v>
      </c>
      <c r="C44" s="46" t="s">
        <v>403</v>
      </c>
      <c r="D44" s="130" t="s">
        <v>414</v>
      </c>
      <c r="E44" s="87"/>
    </row>
    <row r="45" spans="1:7" ht="31.5" customHeight="1">
      <c r="A45" s="222" t="s">
        <v>254</v>
      </c>
      <c r="B45" s="223"/>
      <c r="C45" s="223"/>
      <c r="D45" s="223"/>
      <c r="E45" s="224"/>
    </row>
    <row r="46" spans="1:7" ht="136.5" customHeight="1">
      <c r="A46" s="46" t="s">
        <v>92</v>
      </c>
      <c r="B46" s="33" t="s">
        <v>89</v>
      </c>
      <c r="C46" s="48"/>
      <c r="D46" s="25" t="s">
        <v>400</v>
      </c>
      <c r="E46" s="25" t="s">
        <v>387</v>
      </c>
    </row>
    <row r="47" spans="1:7" ht="93.75" customHeight="1">
      <c r="A47" s="46"/>
      <c r="B47" s="33" t="s">
        <v>285</v>
      </c>
      <c r="C47" s="46" t="s">
        <v>401</v>
      </c>
      <c r="D47" s="25" t="s">
        <v>410</v>
      </c>
      <c r="E47" s="42"/>
    </row>
    <row r="48" spans="1:7" ht="63.75" customHeight="1">
      <c r="A48" s="48"/>
      <c r="B48" s="33" t="s">
        <v>286</v>
      </c>
      <c r="C48" s="46" t="s">
        <v>301</v>
      </c>
      <c r="D48" s="25" t="s">
        <v>404</v>
      </c>
      <c r="E48" s="42"/>
    </row>
    <row r="49" spans="1:5" ht="153" customHeight="1">
      <c r="A49" s="46" t="s">
        <v>142</v>
      </c>
      <c r="B49" s="33" t="s">
        <v>90</v>
      </c>
      <c r="C49" s="48"/>
      <c r="D49" s="42"/>
      <c r="E49" s="25" t="s">
        <v>406</v>
      </c>
    </row>
    <row r="50" spans="1:5" ht="124.5" customHeight="1">
      <c r="A50" s="48"/>
      <c r="B50" s="105" t="s">
        <v>287</v>
      </c>
      <c r="C50" s="46" t="s">
        <v>402</v>
      </c>
      <c r="D50" s="25" t="s">
        <v>408</v>
      </c>
      <c r="E50" s="51"/>
    </row>
    <row r="51" spans="1:5" ht="16.5" customHeight="1">
      <c r="A51" s="220" t="s">
        <v>255</v>
      </c>
      <c r="B51" s="236"/>
      <c r="C51" s="236"/>
      <c r="D51" s="236"/>
      <c r="E51" s="236"/>
    </row>
    <row r="52" spans="1:5" ht="15.75" customHeight="1">
      <c r="A52" s="229" t="s">
        <v>190</v>
      </c>
      <c r="B52" s="230"/>
      <c r="C52" s="230"/>
      <c r="D52" s="230"/>
      <c r="E52" s="230"/>
    </row>
    <row r="53" spans="1:5" ht="15.75" customHeight="1">
      <c r="A53" s="229" t="s">
        <v>256</v>
      </c>
      <c r="B53" s="230"/>
      <c r="C53" s="230"/>
      <c r="D53" s="230"/>
      <c r="E53" s="230"/>
    </row>
    <row r="54" spans="1:5" ht="348" customHeight="1">
      <c r="A54" s="46" t="s">
        <v>49</v>
      </c>
      <c r="B54" s="25" t="s">
        <v>31</v>
      </c>
      <c r="C54" s="48"/>
      <c r="D54" s="25" t="s">
        <v>339</v>
      </c>
      <c r="E54" s="25" t="s">
        <v>338</v>
      </c>
    </row>
    <row r="55" spans="1:5" ht="77.25" customHeight="1">
      <c r="A55" s="48"/>
      <c r="B55" s="25" t="s">
        <v>288</v>
      </c>
      <c r="C55" s="46" t="s">
        <v>341</v>
      </c>
      <c r="D55" s="25" t="s">
        <v>340</v>
      </c>
      <c r="E55" s="42"/>
    </row>
    <row r="56" spans="1:5" ht="75" customHeight="1">
      <c r="A56" s="48"/>
      <c r="B56" s="25" t="s">
        <v>289</v>
      </c>
      <c r="C56" s="46" t="s">
        <v>342</v>
      </c>
      <c r="D56" s="25" t="s">
        <v>415</v>
      </c>
      <c r="E56" s="42"/>
    </row>
    <row r="57" spans="1:5" ht="15.75" customHeight="1">
      <c r="A57" s="204" t="s">
        <v>35</v>
      </c>
      <c r="B57" s="227"/>
      <c r="C57" s="227"/>
      <c r="D57" s="227"/>
      <c r="E57" s="228"/>
    </row>
    <row r="58" spans="1:5" ht="240" customHeight="1">
      <c r="A58" s="46" t="s">
        <v>50</v>
      </c>
      <c r="B58" s="25" t="s">
        <v>257</v>
      </c>
      <c r="C58" s="48"/>
      <c r="D58" s="104" t="s">
        <v>344</v>
      </c>
      <c r="E58" s="106" t="s">
        <v>343</v>
      </c>
    </row>
    <row r="59" spans="1:5" ht="75.75" customHeight="1">
      <c r="A59" s="48"/>
      <c r="B59" s="25" t="s">
        <v>290</v>
      </c>
      <c r="C59" s="46" t="s">
        <v>346</v>
      </c>
      <c r="D59" s="104" t="s">
        <v>345</v>
      </c>
      <c r="E59" s="52"/>
    </row>
    <row r="60" spans="1:5" ht="80.25" customHeight="1">
      <c r="A60" s="48"/>
      <c r="B60" s="25" t="s">
        <v>291</v>
      </c>
      <c r="C60" s="46" t="s">
        <v>346</v>
      </c>
      <c r="D60" s="104" t="s">
        <v>347</v>
      </c>
      <c r="E60" s="52"/>
    </row>
    <row r="61" spans="1:5" ht="92.25" customHeight="1">
      <c r="A61" s="48"/>
      <c r="B61" s="25" t="s">
        <v>292</v>
      </c>
      <c r="C61" s="46" t="s">
        <v>346</v>
      </c>
      <c r="D61" s="104" t="s">
        <v>348</v>
      </c>
      <c r="E61" s="52"/>
    </row>
    <row r="62" spans="1:5" ht="33.75" customHeight="1">
      <c r="A62" s="225" t="s">
        <v>258</v>
      </c>
      <c r="B62" s="226"/>
      <c r="C62" s="226"/>
      <c r="D62" s="226"/>
      <c r="E62" s="226"/>
    </row>
    <row r="63" spans="1:5" ht="239.25" customHeight="1">
      <c r="A63" s="46" t="s">
        <v>91</v>
      </c>
      <c r="B63" s="25" t="s">
        <v>259</v>
      </c>
      <c r="C63" s="48"/>
      <c r="D63" s="104" t="s">
        <v>349</v>
      </c>
      <c r="E63" s="106" t="s">
        <v>350</v>
      </c>
    </row>
    <row r="64" spans="1:5" ht="228.75" customHeight="1">
      <c r="A64" s="48"/>
      <c r="B64" s="25" t="s">
        <v>293</v>
      </c>
      <c r="C64" s="46" t="s">
        <v>351</v>
      </c>
      <c r="D64" s="104" t="s">
        <v>352</v>
      </c>
      <c r="E64" s="52"/>
    </row>
    <row r="65" spans="1:5" ht="16.5" customHeight="1">
      <c r="A65" s="220" t="s">
        <v>260</v>
      </c>
      <c r="B65" s="221"/>
      <c r="C65" s="221"/>
      <c r="D65" s="221"/>
      <c r="E65" s="221"/>
    </row>
    <row r="66" spans="1:5" ht="30" customHeight="1">
      <c r="A66" s="233" t="s">
        <v>261</v>
      </c>
      <c r="B66" s="234"/>
      <c r="C66" s="234"/>
      <c r="D66" s="234"/>
      <c r="E66" s="234"/>
    </row>
    <row r="67" spans="1:5" ht="18" customHeight="1">
      <c r="A67" s="225" t="s">
        <v>262</v>
      </c>
      <c r="B67" s="226"/>
      <c r="C67" s="226"/>
      <c r="D67" s="226"/>
      <c r="E67" s="226"/>
    </row>
    <row r="68" spans="1:5" ht="122.25" customHeight="1">
      <c r="A68" s="37" t="s">
        <v>51</v>
      </c>
      <c r="B68" s="33" t="s">
        <v>263</v>
      </c>
      <c r="C68" s="48"/>
      <c r="D68" s="130" t="s">
        <v>358</v>
      </c>
      <c r="E68" s="130" t="s">
        <v>356</v>
      </c>
    </row>
    <row r="69" spans="1:5" ht="122.25" customHeight="1">
      <c r="A69" s="53"/>
      <c r="B69" s="33" t="s">
        <v>294</v>
      </c>
      <c r="C69" s="46" t="s">
        <v>357</v>
      </c>
      <c r="D69" s="130" t="s">
        <v>360</v>
      </c>
      <c r="E69" s="50"/>
    </row>
    <row r="70" spans="1:5" ht="18.75" customHeight="1">
      <c r="A70" s="220" t="s">
        <v>264</v>
      </c>
      <c r="B70" s="221"/>
      <c r="C70" s="221"/>
      <c r="D70" s="221"/>
      <c r="E70" s="221"/>
    </row>
    <row r="71" spans="1:5" ht="132.75" customHeight="1">
      <c r="A71" s="46" t="s">
        <v>52</v>
      </c>
      <c r="B71" s="76" t="s">
        <v>295</v>
      </c>
      <c r="C71" s="97"/>
      <c r="D71" s="33" t="s">
        <v>361</v>
      </c>
      <c r="E71" s="76" t="s">
        <v>359</v>
      </c>
    </row>
    <row r="72" spans="1:5" ht="130.5" customHeight="1">
      <c r="A72" s="46"/>
      <c r="B72" s="33" t="s">
        <v>296</v>
      </c>
      <c r="C72" s="46" t="s">
        <v>357</v>
      </c>
      <c r="D72" s="33" t="s">
        <v>362</v>
      </c>
      <c r="E72" s="76"/>
    </row>
    <row r="73" spans="1:5" ht="19.5" customHeight="1">
      <c r="A73" s="222" t="s">
        <v>265</v>
      </c>
      <c r="B73" s="227"/>
      <c r="C73" s="227"/>
      <c r="D73" s="227"/>
      <c r="E73" s="228"/>
    </row>
    <row r="74" spans="1:5" ht="215.25" customHeight="1">
      <c r="A74" s="46" t="s">
        <v>53</v>
      </c>
      <c r="B74" s="104" t="s">
        <v>411</v>
      </c>
      <c r="C74" s="48"/>
      <c r="D74" s="25" t="s">
        <v>364</v>
      </c>
      <c r="E74" s="43" t="s">
        <v>363</v>
      </c>
    </row>
    <row r="75" spans="1:5" ht="93.75" customHeight="1">
      <c r="A75" s="48"/>
      <c r="B75" s="104" t="s">
        <v>297</v>
      </c>
      <c r="C75" s="46" t="s">
        <v>366</v>
      </c>
      <c r="D75" s="25" t="s">
        <v>365</v>
      </c>
      <c r="E75" s="43"/>
    </row>
    <row r="76" spans="1:5" ht="135" customHeight="1">
      <c r="A76" s="48"/>
      <c r="B76" s="104" t="s">
        <v>298</v>
      </c>
      <c r="C76" s="46" t="s">
        <v>368</v>
      </c>
      <c r="D76" s="33" t="s">
        <v>367</v>
      </c>
      <c r="E76" s="43"/>
    </row>
    <row r="77" spans="1:5" ht="95.25" customHeight="1">
      <c r="A77" s="37" t="s">
        <v>266</v>
      </c>
      <c r="B77" s="33" t="s">
        <v>143</v>
      </c>
      <c r="C77" s="48"/>
      <c r="D77" s="50"/>
      <c r="E77" s="130" t="s">
        <v>369</v>
      </c>
    </row>
    <row r="78" spans="1:5" ht="121.5" customHeight="1">
      <c r="A78" s="53"/>
      <c r="B78" s="25" t="s">
        <v>299</v>
      </c>
      <c r="C78" s="46" t="s">
        <v>366</v>
      </c>
      <c r="D78" s="104" t="s">
        <v>370</v>
      </c>
      <c r="E78" s="50"/>
    </row>
    <row r="79" spans="1:5">
      <c r="A79" s="231" t="s">
        <v>267</v>
      </c>
      <c r="B79" s="232"/>
      <c r="C79" s="232"/>
      <c r="D79" s="232"/>
      <c r="E79" s="232"/>
    </row>
    <row r="80" spans="1:5">
      <c r="A80" s="46" t="s">
        <v>54</v>
      </c>
      <c r="B80" s="104" t="s">
        <v>97</v>
      </c>
      <c r="C80" s="48"/>
      <c r="D80" s="43"/>
      <c r="E80" s="40"/>
    </row>
    <row r="81" spans="1:5" ht="135.75" customHeight="1">
      <c r="A81" s="48"/>
      <c r="B81" s="106" t="s">
        <v>300</v>
      </c>
      <c r="C81" s="46" t="s">
        <v>301</v>
      </c>
      <c r="D81" s="104" t="s">
        <v>371</v>
      </c>
      <c r="E81" s="40"/>
    </row>
    <row r="82" spans="1:5" ht="45">
      <c r="A82" s="46" t="s">
        <v>93</v>
      </c>
      <c r="B82" s="104" t="s">
        <v>268</v>
      </c>
      <c r="C82" s="48"/>
      <c r="D82" s="43"/>
      <c r="E82" s="40"/>
    </row>
    <row r="83" spans="1:5" ht="107.25" customHeight="1">
      <c r="A83" s="48"/>
      <c r="B83" s="106" t="s">
        <v>302</v>
      </c>
      <c r="C83" s="46" t="s">
        <v>301</v>
      </c>
      <c r="D83" s="104" t="s">
        <v>372</v>
      </c>
      <c r="E83" s="40"/>
    </row>
    <row r="84" spans="1:5" ht="45">
      <c r="A84" s="46" t="s">
        <v>94</v>
      </c>
      <c r="B84" s="104" t="s">
        <v>98</v>
      </c>
      <c r="C84" s="48"/>
      <c r="D84" s="43"/>
      <c r="E84" s="40"/>
    </row>
    <row r="85" spans="1:5" ht="63" customHeight="1">
      <c r="A85" s="48"/>
      <c r="B85" s="104" t="s">
        <v>303</v>
      </c>
      <c r="C85" s="46" t="s">
        <v>301</v>
      </c>
      <c r="D85" s="106" t="s">
        <v>373</v>
      </c>
      <c r="E85" s="40"/>
    </row>
    <row r="86" spans="1:5" ht="63" customHeight="1">
      <c r="A86" s="46" t="s">
        <v>95</v>
      </c>
      <c r="B86" s="104" t="s">
        <v>269</v>
      </c>
      <c r="C86" s="48"/>
      <c r="D86" s="43"/>
      <c r="E86" s="40"/>
    </row>
    <row r="87" spans="1:5" ht="63" customHeight="1">
      <c r="A87" s="48"/>
      <c r="B87" s="104" t="s">
        <v>305</v>
      </c>
      <c r="C87" s="46" t="s">
        <v>301</v>
      </c>
      <c r="D87" s="104" t="s">
        <v>375</v>
      </c>
      <c r="E87" s="40"/>
    </row>
    <row r="88" spans="1:5" ht="31.5" customHeight="1">
      <c r="A88" s="46" t="s">
        <v>96</v>
      </c>
      <c r="B88" s="104" t="s">
        <v>176</v>
      </c>
      <c r="C88" s="48"/>
      <c r="D88" s="43"/>
      <c r="E88" s="40"/>
    </row>
    <row r="89" spans="1:5" ht="47.25" customHeight="1">
      <c r="A89" s="48"/>
      <c r="B89" s="104" t="s">
        <v>304</v>
      </c>
      <c r="C89" s="46" t="s">
        <v>301</v>
      </c>
      <c r="D89" s="106" t="s">
        <v>374</v>
      </c>
      <c r="E89" s="40"/>
    </row>
    <row r="90" spans="1:5" ht="19.5" customHeight="1">
      <c r="A90" s="220" t="s">
        <v>270</v>
      </c>
      <c r="B90" s="221"/>
      <c r="C90" s="221"/>
      <c r="D90" s="221"/>
      <c r="E90" s="221"/>
    </row>
    <row r="91" spans="1:5" ht="19.5" customHeight="1">
      <c r="A91" s="222" t="s">
        <v>164</v>
      </c>
      <c r="B91" s="223"/>
      <c r="C91" s="223"/>
      <c r="D91" s="223"/>
      <c r="E91" s="224"/>
    </row>
    <row r="92" spans="1:5" ht="22.5" customHeight="1">
      <c r="A92" s="225" t="s">
        <v>165</v>
      </c>
      <c r="B92" s="226"/>
      <c r="C92" s="226"/>
      <c r="D92" s="226"/>
      <c r="E92" s="226"/>
    </row>
    <row r="93" spans="1:5" ht="106.5" customHeight="1">
      <c r="A93" s="37" t="s">
        <v>166</v>
      </c>
      <c r="B93" s="33" t="s">
        <v>167</v>
      </c>
      <c r="C93" s="48"/>
      <c r="D93" s="50"/>
      <c r="E93" s="130" t="s">
        <v>376</v>
      </c>
    </row>
    <row r="94" spans="1:5" ht="140.25" customHeight="1">
      <c r="A94" s="53"/>
      <c r="B94" s="33" t="s">
        <v>306</v>
      </c>
      <c r="C94" s="48" t="s">
        <v>377</v>
      </c>
      <c r="D94" s="130" t="s">
        <v>378</v>
      </c>
      <c r="E94" s="50"/>
    </row>
    <row r="95" spans="1:5">
      <c r="A95" s="222" t="s">
        <v>168</v>
      </c>
      <c r="B95" s="227"/>
      <c r="C95" s="227"/>
      <c r="D95" s="227"/>
      <c r="E95" s="228"/>
    </row>
    <row r="96" spans="1:5" ht="108.75" customHeight="1">
      <c r="A96" s="46" t="s">
        <v>169</v>
      </c>
      <c r="B96" s="104" t="s">
        <v>170</v>
      </c>
      <c r="C96" s="48"/>
      <c r="D96" s="42"/>
      <c r="E96" s="104" t="s">
        <v>379</v>
      </c>
    </row>
    <row r="97" spans="1:5" ht="105">
      <c r="A97" s="48"/>
      <c r="B97" s="104" t="s">
        <v>307</v>
      </c>
      <c r="C97" s="46" t="s">
        <v>380</v>
      </c>
      <c r="D97" s="25" t="s">
        <v>409</v>
      </c>
      <c r="E97" s="43"/>
    </row>
    <row r="98" spans="1:5" ht="94.5" customHeight="1">
      <c r="A98" s="46" t="s">
        <v>171</v>
      </c>
      <c r="B98" s="104" t="s">
        <v>172</v>
      </c>
      <c r="C98" s="46"/>
      <c r="D98" s="25"/>
      <c r="E98" s="104" t="s">
        <v>381</v>
      </c>
    </row>
    <row r="99" spans="1:5" ht="105">
      <c r="A99" s="48"/>
      <c r="B99" s="104" t="s">
        <v>308</v>
      </c>
      <c r="C99" s="46" t="s">
        <v>383</v>
      </c>
      <c r="D99" s="25" t="s">
        <v>382</v>
      </c>
      <c r="E99" s="43"/>
    </row>
  </sheetData>
  <mergeCells count="29">
    <mergeCell ref="A10:E10"/>
    <mergeCell ref="A18:E18"/>
    <mergeCell ref="A30:E30"/>
    <mergeCell ref="A51:E51"/>
    <mergeCell ref="A65:E65"/>
    <mergeCell ref="A17:E17"/>
    <mergeCell ref="A19:E19"/>
    <mergeCell ref="A20:E20"/>
    <mergeCell ref="A12:E12"/>
    <mergeCell ref="A11:E11"/>
    <mergeCell ref="A31:E31"/>
    <mergeCell ref="A57:E57"/>
    <mergeCell ref="A23:E23"/>
    <mergeCell ref="A27:E27"/>
    <mergeCell ref="A45:E45"/>
    <mergeCell ref="A90:E90"/>
    <mergeCell ref="A91:E91"/>
    <mergeCell ref="A92:E92"/>
    <mergeCell ref="A95:E95"/>
    <mergeCell ref="A32:E32"/>
    <mergeCell ref="A38:E38"/>
    <mergeCell ref="A79:E79"/>
    <mergeCell ref="A67:E67"/>
    <mergeCell ref="A73:E73"/>
    <mergeCell ref="A52:E52"/>
    <mergeCell ref="A53:E53"/>
    <mergeCell ref="A66:E66"/>
    <mergeCell ref="A62:E62"/>
    <mergeCell ref="A70:E70"/>
  </mergeCells>
  <pageMargins left="0.25" right="0.25" top="0.14166666666666666" bottom="0.75" header="0.3" footer="0.3"/>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dimension ref="A1"/>
  <sheetViews>
    <sheetView workbookViewId="0">
      <selection activeCell="J19" sqref="J19"/>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использование средств мест.бюдж</vt:lpstr>
      <vt:lpstr>расходы всех форм бюджета</vt:lpstr>
      <vt:lpstr>достижение индикаторов</vt:lpstr>
      <vt:lpstr>выполнение основных мероприятий</vt:lpstr>
      <vt:lpstr>Лист1</vt:lpstr>
    </vt:vector>
  </TitlesOfParts>
  <Company>punsh.at.ua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aka punsh</dc:creator>
  <cp:lastModifiedBy>Валентина</cp:lastModifiedBy>
  <cp:lastPrinted>2025-02-05T08:39:12Z</cp:lastPrinted>
  <dcterms:created xsi:type="dcterms:W3CDTF">2014-05-05T16:51:08Z</dcterms:created>
  <dcterms:modified xsi:type="dcterms:W3CDTF">2025-02-13T10:23:43Z</dcterms:modified>
</cp:coreProperties>
</file>