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tabRatio="604" activeTab="3"/>
  </bookViews>
  <sheets>
    <sheet name="использование средств 2023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2023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2023 год'!#REF!</definedName>
    <definedName name="OLE_LINK7" localSheetId="2">'достижение индикаторов'!#REF!</definedName>
  </definedNames>
  <calcPr calcId="125725" iterateDelta="1E-4"/>
</workbook>
</file>

<file path=xl/calcChain.xml><?xml version="1.0" encoding="utf-8"?>
<calcChain xmlns="http://schemas.openxmlformats.org/spreadsheetml/2006/main">
  <c r="D56" i="5"/>
  <c r="E56"/>
  <c r="D57"/>
  <c r="E57"/>
  <c r="D58"/>
  <c r="E58"/>
  <c r="D60"/>
  <c r="E60"/>
  <c r="D61"/>
  <c r="E61"/>
  <c r="D62"/>
  <c r="E62"/>
  <c r="D63"/>
  <c r="E63"/>
  <c r="D64"/>
  <c r="E64"/>
  <c r="D65"/>
  <c r="E65"/>
  <c r="E66" l="1"/>
  <c r="E55" s="1"/>
  <c r="D33"/>
  <c r="E30" l="1"/>
  <c r="E19" s="1"/>
  <c r="D30"/>
  <c r="D19" s="1"/>
  <c r="E28"/>
  <c r="E17" s="1"/>
  <c r="D28"/>
  <c r="D17" s="1"/>
  <c r="I13" i="4" l="1"/>
  <c r="E32" i="5" l="1"/>
  <c r="E21" s="1"/>
  <c r="E31"/>
  <c r="E20" s="1"/>
  <c r="E29"/>
  <c r="E18" s="1"/>
  <c r="E27"/>
  <c r="E16" s="1"/>
  <c r="E25"/>
  <c r="E14" s="1"/>
  <c r="E24"/>
  <c r="E13" s="1"/>
  <c r="E23"/>
  <c r="E12" s="1"/>
  <c r="D24"/>
  <c r="D13" s="1"/>
  <c r="D25"/>
  <c r="D14" s="1"/>
  <c r="D27"/>
  <c r="D16" s="1"/>
  <c r="D29"/>
  <c r="D18" s="1"/>
  <c r="D31"/>
  <c r="D20" s="1"/>
  <c r="D32"/>
  <c r="D21" s="1"/>
  <c r="D23"/>
  <c r="D12" s="1"/>
  <c r="E22" l="1"/>
  <c r="E11" s="1"/>
  <c r="D22"/>
  <c r="H13" i="4" l="1"/>
  <c r="G13"/>
  <c r="I10"/>
  <c r="H10"/>
  <c r="G10"/>
  <c r="I9" l="1"/>
  <c r="G9"/>
  <c r="H9"/>
  <c r="D66" i="5" l="1"/>
  <c r="D55" s="1"/>
  <c r="D11" s="1"/>
  <c r="F11" s="1"/>
  <c r="E44"/>
  <c r="D44"/>
  <c r="E33"/>
</calcChain>
</file>

<file path=xl/sharedStrings.xml><?xml version="1.0" encoding="utf-8"?>
<sst xmlns="http://schemas.openxmlformats.org/spreadsheetml/2006/main" count="217" uniqueCount="118">
  <si>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</si>
  <si>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</si>
  <si>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</si>
  <si>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</si>
  <si>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</si>
  <si>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</si>
  <si>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</si>
  <si>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</si>
  <si>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</si>
  <si>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</si>
  <si>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</si>
  <si>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</si>
  <si>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</si>
  <si>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</si>
  <si>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</si>
  <si>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</si>
  <si>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</si>
  <si>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</si>
  <si>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</si>
  <si>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</si>
  <si>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</si>
  <si>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</si>
  <si>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Всего, в том числе</t>
  </si>
  <si>
    <t>1.3.</t>
  </si>
  <si>
    <t>2.</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</si>
  <si>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</si>
  <si>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</si>
  <si>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</si>
  <si>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</si>
  <si>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</si>
  <si>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</si>
  <si>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2.1.</t>
  </si>
  <si>
    <t>2.2.</t>
  </si>
  <si>
    <t>Муниципальная программа "Молодежь Ипатовского городского округа Ставропольского края"</t>
  </si>
  <si>
    <t>Подпрограмма "Реализация молодежной политики в Ипатовском городском округе Ставропольского края"</t>
  </si>
  <si>
    <t>Задача 1. «Создание условий для организации и осуществления мероприятий по работе с молодежью в Ипатовском городском округе Ставропольского края»</t>
  </si>
  <si>
    <t>Задача 2. «Создание условий для эффективной работы муниципального казенного учреждения «Центр по работе с молодежью» Ипатовского городского округа Ставропольского края»</t>
  </si>
  <si>
    <t>Цель 1 Программы- Создание условий для реализации конституционных прав граждан в сфере реализации молодежной политики</t>
  </si>
  <si>
    <t>Доля молодых граждан удовлетворительно оценивающих качество предоставления услуг муниципальным казенным учреждением «Центр по работе с молодежью» Ипатовского района Ставропольского края, в общем количестве граждан принимающих участие в ежегодном мониторинге качества предоставления услуг в сфере молодежной политики</t>
  </si>
  <si>
    <t>08</t>
  </si>
  <si>
    <t>Основное мероприятие "Организация и проведение мероприятий для детей и молодежи"</t>
  </si>
  <si>
    <t>Основное мероприятие "Обеспечение деятельности муниципального казенного учреждения "Центр по работе с молодежью" Ипатовского городского округа Ставропольского края"</t>
  </si>
  <si>
    <t>Подпрограмма "Обеспечение жильем молодых семей, проживающих в Ипатовском городском округе Ставропольского края"</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</si>
  <si>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</si>
  <si>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</si>
  <si>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"Молодежь  Ипатовского городского округа Ставропольского края"</t>
  </si>
  <si>
    <t>Цель 1 Программы  «Создание условий для реализации конституционных прав граждан в сфере реализации молодежной политики»</t>
  </si>
  <si>
    <t>Подпрограмма «Реализация молодежной политики в Ипатовском городском округе Ставропольского края»</t>
  </si>
  <si>
    <t>Задача 1. Создание условий для организации и осуществления мероприятий по работе молодежью в Ипатовском городском округе Ставропольского края</t>
  </si>
  <si>
    <t>Задача 2. Создание условий для эффективной работы муниципального казенного учреждения «Центр по работе с молодежью» Ипатовского городского округа Ставропольского края</t>
  </si>
  <si>
    <t xml:space="preserve">Обеспечение деятельности муниципального казенного учреждения «Центр по работе с молодежью» Ипатовского района Ставропольского края </t>
  </si>
  <si>
    <t>Цель 2 Программы  «Создание условий для обеспечения жильем молодых семей, признанных в установленном порядке, нуждающимися в улучшении жилищных условий»</t>
  </si>
  <si>
    <t>Подпрограмма «Обеспечение жильем молодых семей, проживающих в Ипатовском городском округе Ставропольского края»</t>
  </si>
  <si>
    <t>налоговые расходы местного бюджета</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</si>
  <si>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</si>
  <si>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</si>
  <si>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</si>
  <si>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</si>
  <si>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</si>
  <si>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в т.ч. участнику Программы</t>
  </si>
  <si>
    <t>(+1,0)</t>
  </si>
  <si>
    <t>Объемы финансового обеспечения по Программам</t>
  </si>
  <si>
    <t>Сведения о ходе реализации основного мероприятия, проблемы, возникшие в ходе выполнения основного мероприятия,  контрольного события</t>
  </si>
  <si>
    <t>Доля молодых граждан Ипатовского городского округа Ставропольского края, участвующих в мероприятиях по патриотическому воспитанию молодежи, в общем количестве молодых граждан Ипатовского городского округа Ставропольского края</t>
  </si>
  <si>
    <t>Доля молодых граждан, принимающих участие в деятельности детских и молодежных объединений, в общем количестве молодых граждан Ипатовского городского округа Ставропольского края</t>
  </si>
  <si>
    <t>Доля молодых граждан, задействованных в мероприятиях по работе с инициативной и талантливой молодежью, в общем количестве молодых граждан Ипатовского городского округа Ставропольского края</t>
  </si>
  <si>
    <t>Цель 2 Программы- Создание условий для обеспечения жильем молодых семей, признанных в установленном порядке, нуждающимися в улучшении жилищных условий</t>
  </si>
  <si>
    <t>(+0,1)</t>
  </si>
  <si>
    <t>(+0,5)</t>
  </si>
  <si>
    <t xml:space="preserve">L4970                    S4970 </t>
  </si>
  <si>
    <t>2022 год</t>
  </si>
  <si>
    <t>Доля молодых граждан, проживающих на территории Ипатовского городского округа Ставропольского края, задействованных в мероприятиях по реализации молодежной политики в Ипатовском городском округе Ставропольского края (далее – городской округ), в общем количестве молодых граждан</t>
  </si>
  <si>
    <t>Доля молодых семей, получивших свидетельства (извещения) о праве на получение социальной выплаты на приобретение (строительство) жилого помещения, в общем количестве молодых семей городского округа, состоящих на учете в администрации Ипатовского городского округа Ставропольского края в качестве нуждающихся в улучшении жилищных условий</t>
  </si>
  <si>
    <t>Задача 1.  «Организация учета молодых семей, участвующих в Подпрограмме»</t>
  </si>
  <si>
    <t>Количество молодых семей, состоящих на учете в администрации Ипатовского городского округа Ставропольского края в качестве нуждающихся в улучшении жилищных условий</t>
  </si>
  <si>
    <t>Задача 2.  «Предоставление молодым семьям социальных выплат на приобретение жилья или строительство индивидуального жилого дома»</t>
  </si>
  <si>
    <t>количество молодых семей, получивших свидетельства (извещения) о праве на получение социальной выплаты на приобретение (строительство) жилого помещения</t>
  </si>
  <si>
    <t>Организация и проведение мероприятий с молодежью, а также участие молодых граждан Ипатовского городского округа в краевых, межрегиональных и Всероссийских мероприятиях для детей и молодежи</t>
  </si>
  <si>
    <t>Контрольное событие 3: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</si>
  <si>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Задача 1. Организация учета молодых семей, участвующих в Подпрограмме</t>
  </si>
  <si>
    <t>Организация деятельности по улучшению жилищных условий молодых семей Ипатовского городского округа Ставропольского края, признанных нуждающимися в улучшении жилищных условий</t>
  </si>
  <si>
    <t>Задача 2. Предоставление молодым семьям социальных выплат на приобретение (строительство) жилья</t>
  </si>
  <si>
    <t>Обеспечение жильем молодых семей, проживающих в Ипатовском городском округе Ставропольского края</t>
  </si>
  <si>
    <t xml:space="preserve">Доля молодых граждан, проживающих на территории Ипатовского городского округа Ставропольского края (далее - молодые граждане), задействованных в мероприятиях по реализации молодежной политики в Ипатовском городском округе Ставропольского края (далее – городской округ), в общем количестве молодых граждан- 74,2%;
доля молодых граждан Ипатовского городского округа Ставропольского края, участвующих в мероприятиях по патриотическому воспитанию молодежи в общем количестве молодых граждан Ипатовского городского округа Ставропольского края- 66,2%;
доля молодых граждан, принимающих участие в деятельности детских и молодежных объединений, в общем количестве молодых граждан Ипатовского городского округа Ставропольского края- 52,6%;
доля молодых граждан, задействованных в мероприятиях по работе с инициативной и талантливой молодежью, в общем количестве молодых граждан Ипатовского городского округа Ставропольского края- 10,8%.
</t>
  </si>
  <si>
    <t>сводная бюджетная роспись, план на 1 января 2023г.</t>
  </si>
  <si>
    <t>сводная бюджетная роспись на 31 декабря 2023 г.</t>
  </si>
  <si>
    <t>Расходы за 2023 год ( тыс.рублей)</t>
  </si>
  <si>
    <t>отдел культуры и молодежной политики АИМО СК</t>
  </si>
  <si>
    <t>отдел социального развития АИМО СК</t>
  </si>
  <si>
    <t>Ответственный исполнитель- отдел культуры и молодежной политики администрации Ипатовского муниципального округа  Ставропольского края (далее – отдел культуры и молодежной политики АИМО СК),                                                            соисполнитель- отдел социального развития и общественной безопасности администрации Ипатовского муниципального округа Ставропольского края   (далее – отдел социального развития АИМО СК)</t>
  </si>
  <si>
    <t>Основное мероприятие "Обеспечение жильем молодых семей, проживающих на территории Ипатовского городского округа Ставропольского края"</t>
  </si>
  <si>
    <t>2023 год</t>
  </si>
  <si>
    <t>фактическое значение на конец 2023  года</t>
  </si>
  <si>
    <t>29.12.2023/         29.12.2023</t>
  </si>
  <si>
    <t>(+19) На учёте в администрации Ипатовского городского округа СК на 01.01.2023 г. состояло 46 молодых семей, на 31.12.2023 г. количество молодых семей увеличилось до 69 ед.</t>
  </si>
  <si>
    <t xml:space="preserve">Контрольное событие 1: «Проведение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в том числе:                                                                                                                                                                                                                                               1 квартал 2023г.- 20 ед.;                                                                        2 квартал 2023г.- 20 ед.;                                                                           3 квартал 2023г.- 20 ед.;                                                                  4 квартал 2023г.- 20 ед.» </t>
  </si>
  <si>
    <t xml:space="preserve">Контрольное событие 2: «Обеспечение участия в краевых, межрегиональных и Всероссийских мероприятиях молодых граждан Ипатовского городского округа Ставропольского края», в частности:                                                                                                                                                                                                                                               1 квартал 2023г.- 12 ед.;                                                                        2 квартал 2023г.- 18 ед.;                                                                              3 квартал 2023г.- 18 ед.;                                                                  4 квартал 2023г.- 18 ед.» </t>
  </si>
  <si>
    <t>Контрольное событие 4: «Заключенние двух соглашений между министтерством строительства и архитектуры Ставропольского края и администрацией Ипатовского городского округа Ставропольского краяо предоставлении в 2023 году субсидии из бюджета Ставропольского края бюджету Ипатовского городского округа Ставропольского края на предоставление социальных выплат на приобретение (строительства) жилья в рамках реализации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 строительства и архитектуры», в том числе:                                                                                          2 квартал 2023г.- 1 ед.;                                                           3 квартал 2023г.- 1 ед.;                                                               4 квартал 2023г.- 1 ед."</t>
  </si>
  <si>
    <t xml:space="preserve">Контрольное событие 5: «Получение молодой семьей социальной выплаты на приобретение (строительство) жилья» </t>
  </si>
  <si>
    <t>В рамках беспечения деятельности муниципального казенного учреждения "Центр по работе с молодежью" Ипатовского района Ставропольского края за счет средств месного бюджета предусмотрено финансирование в сумме 3142,84 тыс. руб. Фактическое освоение -3136,72 тыс. руб. или 99,8%</t>
  </si>
  <si>
    <t xml:space="preserve">Заключено соглашение между министтерством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включая субсидии, поступившие из федерального бюджета, бюджетуИпатовского городского округа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 строительства и архитектуры» от 24 января 2023 г. №07714000-1-2023-002 </t>
  </si>
  <si>
    <t>30.06.2023/ 24.01.2023        29.09.2023/ -          29.12.2023/ -</t>
  </si>
  <si>
    <t>В отчетном году 3 молодые семьи реализовали свои права, получив социальные выплаты на приобретение (строительство) жилья.</t>
  </si>
  <si>
    <t>(-21) В отчетном году 3 молодые семьи реализовала свои права, получив социальные выплаты на приобретение (строительство) жилья, 2 молодые семьи получили извещения на социальные выплаты на приобретение (строительство) жилья в конце 2022 года и срок действия извещений перешёл на 2023 г.</t>
  </si>
  <si>
    <t>В отчетном году проведено 88  районных мероприятий, участниками которых стали 57017 человек</t>
  </si>
  <si>
    <t>31.03.2023/  31.03.2023     30.06.2023/ 30.06.2023   29.09.2023/ 29.09.2023  29.12.2023/         29.12.2023</t>
  </si>
  <si>
    <t>В отчетном году наша молодежь приняла участие в 6 Всероссийских конкурсах и в 49 краевых мероприятиях</t>
  </si>
  <si>
    <t xml:space="preserve">(-43,65) На учете нуждающихся в улучшении жилищных условий в администрации Ипатовского городского округа Ставропольского края в 2023 году состояло 69 семей, претендентов на получение социальной выплаты на приобретение (строительство) жилья.  Министерством строительства и архитектуры СК были перечислены средства субсидии  в бюджет Ипатовского городского округа СК на предоставление социальных выплат на приобретение (строительство) жилья 3 молодым семьям.
</t>
  </si>
  <si>
    <t xml:space="preserve">доля молодых семей, получивших свидетельства (извещения) о праве на получение социальной выплаты на приобретение (строительство) жилого помещения, в общем количестве молодых семей, городского округа состоящих на учете в качестве нуждающихся в улучшении жилищных условий- 4,32%;
количество молодых семей, состоящих на учете в администрации Ипатовского городского округа Ставропольского края в качестве нуждающихся в улучшении жилищных условий- 69 ед.    </t>
  </si>
  <si>
    <t xml:space="preserve">доля молодых семей, получивших свидетельства (извещения) о праве на получение социальной выплаты на приобретение (строительство) жилого помещения, в общем количестве молодых семей, городского округа состоящих на учете в качестве нуждающихся в улучшении жилищных условий- 4,32%;
количество молодых семей, получивших свидетельство о праве на получение социальной выплаты на приобретение (строительство) жилья- 3 ед.    </t>
  </si>
  <si>
    <t>29.12.2023/         21.06.2023</t>
  </si>
  <si>
    <t>Доля молодых граждан, проживающих на территории Ипатовского городского округа Ставропольского края (далее - молодые граждане), задействованных в мероприятиях по реализации молодежной политики в Ипатовском городском округе Ставропольского края (далее – городской округ), в общем количестве молодых граждан- 74,2%;                                                                                                                                                                                                                             Доля молодых граждан удовлетворительно оценивающих качество предоставления услуг муниципальным казенным учреждением «Центр по работе с молодежью» Ипатовского района Ставропольского края, в общем количестве граждан принимающих участие в ежегодном мониторинге качества предоставления услуг в сфере молодежной политики- 98,0%</t>
  </si>
  <si>
    <t>об использовании средств местного бюджета на реализацию муниципальной программы "Молодежь Ипатовского городского округа Ставропольского края"</t>
  </si>
  <si>
    <t>муниципальнойпрограммы "Молодежь Ипатовского городского округа Ставропольского края"</t>
  </si>
  <si>
    <t xml:space="preserve">о достижении значений индикаторов достижения целей  муниципальной Программы "Молодежь Ипатовского городского округа Ставропольского края" и показателей решения задач подпрограмм  </t>
  </si>
  <si>
    <t>1.4.</t>
  </si>
  <si>
    <t>1.5.</t>
  </si>
  <si>
    <t xml:space="preserve"> о степени выполнения основных мероприятий подпрограмм, контрольных событий муниципальной Программы "Молодежь Ипатовского городского округа Ставропольского края"</t>
  </si>
</sst>
</file>

<file path=xl/styles.xml><?xml version="1.0" encoding="utf-8"?>
<styleSheet xmlns="http://schemas.openxmlformats.org/spreadsheetml/2006/main">
  <fonts count="18">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9" fillId="0" borderId="0"/>
  </cellStyleXfs>
  <cellXfs count="149">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center"/>
    </xf>
    <xf numFmtId="0" fontId="6" fillId="0" borderId="0" xfId="0" applyFont="1" applyFill="1"/>
    <xf numFmtId="0" fontId="6" fillId="0" borderId="0" xfId="0" applyFont="1" applyFill="1" applyBorder="1" applyAlignment="1">
      <alignment horizontal="center"/>
    </xf>
    <xf numFmtId="0" fontId="6" fillId="0" borderId="7" xfId="0" applyFont="1" applyFill="1" applyBorder="1" applyAlignment="1">
      <alignment horizontal="center"/>
    </xf>
    <xf numFmtId="0" fontId="5" fillId="0" borderId="1" xfId="0" applyFont="1" applyFill="1" applyBorder="1" applyAlignment="1">
      <alignment horizontal="center" vertical="center" wrapText="1"/>
    </xf>
    <xf numFmtId="0" fontId="10" fillId="0" borderId="0" xfId="0" applyFont="1" applyFill="1"/>
    <xf numFmtId="0" fontId="12" fillId="0" borderId="0" xfId="0" applyFont="1" applyFill="1" applyAlignment="1">
      <alignment horizontal="center"/>
    </xf>
    <xf numFmtId="0" fontId="10" fillId="0" borderId="7" xfId="0"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2" fillId="0" borderId="0" xfId="0" applyFont="1" applyFill="1" applyAlignment="1">
      <alignment horizontal="left"/>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top" wrapText="1"/>
    </xf>
    <xf numFmtId="2" fontId="2" fillId="0" borderId="0" xfId="0" applyNumberFormat="1" applyFont="1" applyFill="1"/>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6" xfId="0" applyFont="1" applyFill="1" applyBorder="1" applyAlignment="1">
      <alignment horizontal="center" vertical="top"/>
    </xf>
    <xf numFmtId="0" fontId="11" fillId="0" borderId="1" xfId="0" applyFont="1" applyFill="1" applyBorder="1" applyAlignment="1"/>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11" fillId="0" borderId="8" xfId="0" applyFont="1" applyFill="1" applyBorder="1" applyAlignment="1">
      <alignment horizontal="center" wrapText="1"/>
    </xf>
    <xf numFmtId="0" fontId="11" fillId="0" borderId="4" xfId="0" applyFont="1" applyFill="1" applyBorder="1" applyAlignment="1">
      <alignment horizontal="center" vertical="top" wrapText="1"/>
    </xf>
    <xf numFmtId="0" fontId="7" fillId="0" borderId="0" xfId="0" applyFont="1" applyAlignment="1"/>
    <xf numFmtId="0" fontId="10" fillId="0" borderId="0" xfId="0" applyFont="1" applyFill="1" applyAlignment="1">
      <alignment horizontal="center"/>
    </xf>
    <xf numFmtId="0" fontId="5" fillId="0" borderId="1" xfId="0" applyFont="1" applyFill="1" applyBorder="1"/>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2" fontId="11" fillId="0" borderId="1" xfId="0" applyNumberFormat="1" applyFont="1" applyFill="1" applyBorder="1" applyAlignment="1">
      <alignment horizontal="center" vertical="center"/>
    </xf>
    <xf numFmtId="0" fontId="6" fillId="0" borderId="0" xfId="0" applyFont="1" applyFill="1" applyAlignment="1">
      <alignment horizontal="left"/>
    </xf>
    <xf numFmtId="0" fontId="10" fillId="0" borderId="0" xfId="0" applyFont="1" applyFill="1" applyAlignment="1">
      <alignment horizontal="left"/>
    </xf>
    <xf numFmtId="0" fontId="2" fillId="0" borderId="0" xfId="0" applyFont="1" applyFill="1" applyAlignment="1">
      <alignment horizontal="right"/>
    </xf>
    <xf numFmtId="0" fontId="5" fillId="0" borderId="6" xfId="0" applyFont="1" applyFill="1" applyBorder="1" applyAlignment="1">
      <alignment horizontal="left" vertical="top" wrapText="1"/>
    </xf>
    <xf numFmtId="2"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0" borderId="1" xfId="0" applyFont="1" applyFill="1" applyBorder="1" applyAlignment="1">
      <alignment horizontal="left" vertical="top" wrapText="1"/>
    </xf>
    <xf numFmtId="2" fontId="13" fillId="2" borderId="1" xfId="0" applyNumberFormat="1" applyFont="1" applyFill="1" applyBorder="1" applyAlignment="1">
      <alignment horizontal="center" vertical="center" wrapText="1"/>
    </xf>
    <xf numFmtId="0" fontId="13" fillId="0" borderId="1" xfId="0" applyFont="1" applyFill="1" applyBorder="1" applyAlignment="1">
      <alignment horizontal="left" wrapText="1"/>
    </xf>
    <xf numFmtId="0" fontId="11" fillId="0" borderId="1" xfId="0" applyFont="1" applyFill="1" applyBorder="1" applyAlignment="1">
      <alignment horizontal="left" wrapText="1"/>
    </xf>
    <xf numFmtId="2" fontId="13" fillId="0" borderId="2" xfId="0" applyNumberFormat="1" applyFont="1" applyFill="1" applyBorder="1" applyAlignment="1">
      <alignment horizontal="center" vertical="center"/>
    </xf>
    <xf numFmtId="2" fontId="13" fillId="2" borderId="4" xfId="0" applyNumberFormat="1" applyFont="1" applyFill="1" applyBorder="1" applyAlignment="1">
      <alignment horizontal="center" vertical="center" wrapText="1"/>
    </xf>
    <xf numFmtId="0" fontId="13" fillId="2" borderId="1" xfId="0" applyFont="1" applyFill="1" applyBorder="1" applyAlignment="1">
      <alignment horizontal="left" wrapText="1"/>
    </xf>
    <xf numFmtId="2" fontId="13" fillId="0" borderId="1" xfId="0" applyNumberFormat="1" applyFont="1" applyFill="1" applyBorder="1" applyAlignment="1">
      <alignment horizontal="center" vertical="center" wrapText="1"/>
    </xf>
    <xf numFmtId="2" fontId="11" fillId="0" borderId="8" xfId="0" applyNumberFormat="1" applyFont="1" applyFill="1" applyBorder="1" applyAlignment="1">
      <alignment horizontal="center" wrapText="1"/>
    </xf>
    <xf numFmtId="2" fontId="11" fillId="0" borderId="4" xfId="0" applyNumberFormat="1"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0" fontId="11" fillId="0" borderId="4" xfId="0" applyFont="1" applyFill="1" applyBorder="1" applyAlignment="1">
      <alignment horizontal="center" vertical="top" wrapText="1"/>
    </xf>
    <xf numFmtId="0" fontId="13" fillId="2" borderId="1" xfId="0"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2" fontId="11" fillId="0" borderId="8" xfId="0" applyNumberFormat="1" applyFont="1" applyFill="1" applyBorder="1" applyAlignment="1">
      <alignment horizontal="center" vertical="top" wrapText="1"/>
    </xf>
    <xf numFmtId="0" fontId="5" fillId="0" borderId="0" xfId="0" applyFont="1" applyFill="1"/>
    <xf numFmtId="0" fontId="5" fillId="0" borderId="3" xfId="0" applyFont="1" applyFill="1" applyBorder="1" applyAlignment="1">
      <alignment horizontal="center" vertical="center"/>
    </xf>
    <xf numFmtId="1" fontId="11" fillId="0" borderId="1"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2" borderId="1" xfId="0" applyFont="1" applyFill="1" applyBorder="1" applyAlignment="1">
      <alignment horizontal="center" vertical="top" wrapText="1"/>
    </xf>
    <xf numFmtId="49" fontId="13" fillId="2" borderId="1" xfId="0" applyNumberFormat="1" applyFont="1" applyFill="1" applyBorder="1" applyAlignment="1">
      <alignment horizontal="center" vertical="center"/>
    </xf>
    <xf numFmtId="0" fontId="16" fillId="0" borderId="6" xfId="0" applyFont="1" applyFill="1" applyBorder="1" applyAlignment="1">
      <alignment horizontal="center" vertical="top" wrapText="1"/>
    </xf>
    <xf numFmtId="49" fontId="5" fillId="0" borderId="4" xfId="0" applyNumberFormat="1" applyFont="1" applyFill="1" applyBorder="1" applyAlignment="1">
      <alignment horizontal="center" vertical="center" wrapText="1"/>
    </xf>
    <xf numFmtId="0" fontId="11" fillId="0" borderId="1" xfId="0" applyFont="1" applyFill="1" applyBorder="1" applyAlignment="1">
      <alignment vertical="top" wrapText="1"/>
    </xf>
    <xf numFmtId="14"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xf>
    <xf numFmtId="0" fontId="11" fillId="0" borderId="4"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 xfId="0" applyFont="1" applyFill="1" applyBorder="1" applyAlignment="1">
      <alignment vertical="center" wrapText="1"/>
    </xf>
    <xf numFmtId="0" fontId="17" fillId="0" borderId="1" xfId="0" applyFont="1" applyBorder="1" applyAlignment="1"/>
    <xf numFmtId="0" fontId="11" fillId="0" borderId="1" xfId="0" applyFont="1" applyFill="1" applyBorder="1" applyAlignment="1">
      <alignment horizontal="center" vertical="center" wrapText="1"/>
    </xf>
    <xf numFmtId="0" fontId="12" fillId="0" borderId="0" xfId="0" applyFont="1" applyFill="1" applyAlignment="1">
      <alignment horizontal="center" wrapText="1"/>
    </xf>
    <xf numFmtId="0" fontId="7" fillId="0" borderId="0" xfId="0" applyFont="1" applyAlignment="1"/>
    <xf numFmtId="0" fontId="11" fillId="0" borderId="3" xfId="0" applyFont="1" applyFill="1" applyBorder="1" applyAlignment="1">
      <alignment horizontal="center"/>
    </xf>
    <xf numFmtId="0" fontId="11" fillId="0" borderId="9" xfId="0" applyFont="1" applyFill="1" applyBorder="1" applyAlignment="1">
      <alignment horizontal="center"/>
    </xf>
    <xf numFmtId="0" fontId="11" fillId="0" borderId="6" xfId="0" applyFont="1" applyFill="1" applyBorder="1" applyAlignment="1">
      <alignment horizontal="center"/>
    </xf>
    <xf numFmtId="49" fontId="13" fillId="0" borderId="4" xfId="0" applyNumberFormat="1" applyFont="1" applyFill="1" applyBorder="1" applyAlignment="1">
      <alignment horizontal="center" vertical="top"/>
    </xf>
    <xf numFmtId="49" fontId="13" fillId="0" borderId="5" xfId="0" applyNumberFormat="1" applyFont="1" applyFill="1" applyBorder="1" applyAlignment="1">
      <alignment horizontal="center" vertical="top"/>
    </xf>
    <xf numFmtId="0" fontId="14" fillId="0" borderId="5" xfId="0" applyFont="1" applyBorder="1" applyAlignment="1">
      <alignment horizontal="center" vertical="top"/>
    </xf>
    <xf numFmtId="0" fontId="14" fillId="0" borderId="2" xfId="0" applyFont="1" applyBorder="1" applyAlignment="1">
      <alignment horizontal="center" vertical="top"/>
    </xf>
    <xf numFmtId="0" fontId="13" fillId="0" borderId="4" xfId="1" applyFont="1" applyFill="1" applyBorder="1" applyAlignment="1">
      <alignment horizontal="left" vertical="top" wrapText="1"/>
    </xf>
    <xf numFmtId="0" fontId="13" fillId="0" borderId="5" xfId="1" applyFont="1" applyFill="1" applyBorder="1" applyAlignment="1">
      <alignment horizontal="left" vertical="top" wrapText="1"/>
    </xf>
    <xf numFmtId="0" fontId="14" fillId="0" borderId="5" xfId="0" applyFont="1" applyBorder="1" applyAlignment="1">
      <alignment vertical="top"/>
    </xf>
    <xf numFmtId="0" fontId="14" fillId="0" borderId="2" xfId="0" applyFont="1" applyBorder="1" applyAlignment="1">
      <alignment vertical="top"/>
    </xf>
    <xf numFmtId="0" fontId="13"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2" xfId="0" applyFont="1" applyFill="1" applyBorder="1" applyAlignment="1">
      <alignment horizontal="center" vertical="top" wrapText="1"/>
    </xf>
    <xf numFmtId="0" fontId="13" fillId="2" borderId="4" xfId="0" applyFont="1" applyFill="1" applyBorder="1" applyAlignment="1">
      <alignment horizontal="left" vertical="top" wrapText="1"/>
    </xf>
    <xf numFmtId="0" fontId="17" fillId="2" borderId="5" xfId="0" applyFont="1" applyFill="1" applyBorder="1" applyAlignment="1">
      <alignment vertical="top" wrapText="1"/>
    </xf>
    <xf numFmtId="0" fontId="17" fillId="2" borderId="2" xfId="0" applyFont="1" applyFill="1" applyBorder="1" applyAlignment="1">
      <alignment vertical="top" wrapText="1"/>
    </xf>
    <xf numFmtId="0" fontId="11"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10" fillId="0" borderId="0" xfId="0" applyFont="1" applyFill="1" applyAlignment="1">
      <alignment horizontal="center"/>
    </xf>
    <xf numFmtId="49" fontId="13"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top" wrapText="1"/>
    </xf>
    <xf numFmtId="49" fontId="13" fillId="0" borderId="9" xfId="0" applyNumberFormat="1" applyFont="1" applyFill="1" applyBorder="1" applyAlignment="1">
      <alignment horizontal="center" vertical="top" wrapText="1"/>
    </xf>
    <xf numFmtId="49" fontId="13" fillId="0" borderId="6" xfId="0" applyNumberFormat="1"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2" borderId="3" xfId="0" applyFont="1" applyFill="1" applyBorder="1" applyAlignment="1">
      <alignment horizontal="center" wrapText="1"/>
    </xf>
    <xf numFmtId="0" fontId="13" fillId="2" borderId="9" xfId="0" applyFont="1" applyFill="1" applyBorder="1" applyAlignment="1">
      <alignment horizontal="center" wrapText="1"/>
    </xf>
    <xf numFmtId="0" fontId="13" fillId="2" borderId="6" xfId="0" applyFont="1" applyFill="1" applyBorder="1" applyAlignment="1">
      <alignment horizontal="center" wrapText="1"/>
    </xf>
    <xf numFmtId="0" fontId="13" fillId="0" borderId="3" xfId="0" applyFont="1" applyFill="1" applyBorder="1" applyAlignment="1">
      <alignment horizontal="center" vertical="top"/>
    </xf>
    <xf numFmtId="0" fontId="13" fillId="0" borderId="9" xfId="0" applyFont="1" applyFill="1" applyBorder="1" applyAlignment="1"/>
    <xf numFmtId="0" fontId="13" fillId="0" borderId="6" xfId="0" applyFont="1" applyFill="1" applyBorder="1" applyAlignment="1"/>
    <xf numFmtId="0" fontId="2" fillId="0" borderId="0" xfId="0" applyFont="1" applyFill="1" applyAlignment="1">
      <alignment horizontal="center"/>
    </xf>
    <xf numFmtId="0" fontId="16" fillId="0" borderId="3"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xf>
    <xf numFmtId="0" fontId="16" fillId="0" borderId="6" xfId="0" applyFont="1" applyFill="1" applyBorder="1" applyAlignment="1">
      <alignment horizontal="center" vertical="top"/>
    </xf>
    <xf numFmtId="0" fontId="16" fillId="0" borderId="4" xfId="0" applyFont="1" applyFill="1" applyBorder="1" applyAlignment="1">
      <alignment wrapText="1"/>
    </xf>
    <xf numFmtId="0" fontId="16" fillId="0" borderId="5" xfId="0" applyFont="1" applyFill="1" applyBorder="1" applyAlignment="1">
      <alignment wrapText="1"/>
    </xf>
    <xf numFmtId="0" fontId="16" fillId="0" borderId="2" xfId="0" applyFont="1" applyFill="1" applyBorder="1" applyAlignment="1">
      <alignment wrapText="1"/>
    </xf>
    <xf numFmtId="0" fontId="13" fillId="0" borderId="9" xfId="0" applyFont="1" applyBorder="1" applyAlignment="1"/>
    <xf numFmtId="0" fontId="13" fillId="0" borderId="6" xfId="0" applyFont="1" applyBorder="1" applyAlignment="1"/>
    <xf numFmtId="0" fontId="13" fillId="0" borderId="9" xfId="0" applyFont="1" applyFill="1" applyBorder="1" applyAlignment="1">
      <alignment horizontal="center" vertical="top"/>
    </xf>
    <xf numFmtId="0" fontId="13" fillId="0" borderId="6" xfId="0" applyFont="1" applyFill="1" applyBorder="1" applyAlignment="1">
      <alignment horizontal="center" vertical="top"/>
    </xf>
    <xf numFmtId="49" fontId="13" fillId="0" borderId="9"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13" fillId="0" borderId="3" xfId="0" applyFont="1" applyBorder="1" applyAlignment="1">
      <alignment horizontal="center"/>
    </xf>
    <xf numFmtId="0" fontId="13" fillId="0" borderId="9" xfId="0" applyFont="1" applyBorder="1" applyAlignment="1">
      <alignment horizontal="center"/>
    </xf>
    <xf numFmtId="0" fontId="13" fillId="0" borderId="6" xfId="0" applyFont="1" applyBorder="1" applyAlignment="1">
      <alignment horizontal="center"/>
    </xf>
    <xf numFmtId="0" fontId="6" fillId="0" borderId="0" xfId="0" applyFont="1" applyFill="1" applyBorder="1" applyAlignment="1">
      <alignment horizontal="center"/>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15"/>
  <sheetViews>
    <sheetView view="pageLayout" topLeftCell="A2" zoomScale="70" zoomScaleNormal="82" zoomScaleSheetLayoutView="82" zoomScalePageLayoutView="70" workbookViewId="0">
      <selection activeCell="C32" sqref="C32"/>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0"/>
      <c r="B2" s="10"/>
      <c r="C2" s="11" t="s">
        <v>14</v>
      </c>
      <c r="D2" s="10"/>
      <c r="E2" s="10"/>
      <c r="F2" s="10"/>
      <c r="G2" s="10"/>
      <c r="H2" s="10"/>
      <c r="I2" s="10"/>
    </row>
    <row r="3" spans="1:9">
      <c r="A3" s="10"/>
      <c r="B3" s="10"/>
      <c r="C3" s="10"/>
      <c r="D3" s="10"/>
      <c r="E3" s="10"/>
      <c r="F3" s="10"/>
      <c r="G3" s="10"/>
      <c r="H3" s="10"/>
      <c r="I3" s="10"/>
    </row>
    <row r="4" spans="1:9" ht="21" customHeight="1">
      <c r="A4" s="91" t="s">
        <v>112</v>
      </c>
      <c r="B4" s="91"/>
      <c r="C4" s="91"/>
      <c r="D4" s="91"/>
      <c r="E4" s="91"/>
      <c r="F4" s="91"/>
      <c r="G4" s="91"/>
      <c r="H4" s="92"/>
      <c r="I4" s="92"/>
    </row>
    <row r="5" spans="1:9">
      <c r="A5" s="12"/>
      <c r="B5" s="12"/>
      <c r="C5" s="12"/>
      <c r="D5" s="12"/>
      <c r="E5" s="12"/>
      <c r="F5" s="12"/>
      <c r="G5" s="12"/>
      <c r="H5" s="12"/>
      <c r="I5" s="12" t="s">
        <v>4</v>
      </c>
    </row>
    <row r="6" spans="1:9">
      <c r="A6" s="88" t="s">
        <v>7</v>
      </c>
      <c r="B6" s="90" t="s">
        <v>54</v>
      </c>
      <c r="C6" s="90" t="s">
        <v>55</v>
      </c>
      <c r="D6" s="29" t="s">
        <v>16</v>
      </c>
      <c r="E6" s="29"/>
      <c r="F6" s="29"/>
      <c r="G6" s="93" t="s">
        <v>86</v>
      </c>
      <c r="H6" s="94"/>
      <c r="I6" s="95"/>
    </row>
    <row r="7" spans="1:9" s="2" customFormat="1" ht="51">
      <c r="A7" s="89"/>
      <c r="B7" s="89"/>
      <c r="C7" s="89"/>
      <c r="D7" s="37" t="s">
        <v>15</v>
      </c>
      <c r="E7" s="37" t="s">
        <v>8</v>
      </c>
      <c r="F7" s="22" t="s">
        <v>9</v>
      </c>
      <c r="G7" s="70" t="s">
        <v>84</v>
      </c>
      <c r="H7" s="70" t="s">
        <v>85</v>
      </c>
      <c r="I7" s="37" t="s">
        <v>10</v>
      </c>
    </row>
    <row r="8" spans="1:9" s="3" customFormat="1">
      <c r="A8" s="14">
        <v>1</v>
      </c>
      <c r="B8" s="14">
        <v>2</v>
      </c>
      <c r="C8" s="14">
        <v>3</v>
      </c>
      <c r="D8" s="14">
        <v>4</v>
      </c>
      <c r="E8" s="14">
        <v>5</v>
      </c>
      <c r="F8" s="14">
        <v>6</v>
      </c>
      <c r="G8" s="14">
        <v>7</v>
      </c>
      <c r="H8" s="14">
        <v>8</v>
      </c>
      <c r="I8" s="14">
        <v>9</v>
      </c>
    </row>
    <row r="9" spans="1:9" ht="104.25" customHeight="1">
      <c r="A9" s="61"/>
      <c r="B9" s="48" t="s">
        <v>33</v>
      </c>
      <c r="C9" s="75" t="s">
        <v>89</v>
      </c>
      <c r="D9" s="76" t="s">
        <v>39</v>
      </c>
      <c r="E9" s="61"/>
      <c r="F9" s="61"/>
      <c r="G9" s="50">
        <f>G10+G13</f>
        <v>4959.3999999999996</v>
      </c>
      <c r="H9" s="50">
        <f>H10+H13</f>
        <v>4177.53</v>
      </c>
      <c r="I9" s="50">
        <f>I10+I13</f>
        <v>4169.5</v>
      </c>
    </row>
    <row r="10" spans="1:9" ht="27.75" customHeight="1">
      <c r="A10" s="86" t="s">
        <v>0</v>
      </c>
      <c r="B10" s="49" t="s">
        <v>34</v>
      </c>
      <c r="C10" s="73" t="s">
        <v>87</v>
      </c>
      <c r="D10" s="62" t="s">
        <v>39</v>
      </c>
      <c r="E10" s="72">
        <v>1</v>
      </c>
      <c r="F10" s="72"/>
      <c r="G10" s="56">
        <f>G11+G12</f>
        <v>4164.49</v>
      </c>
      <c r="H10" s="56">
        <f>H11+H12</f>
        <v>4072.84</v>
      </c>
      <c r="I10" s="56">
        <f>I11+I12</f>
        <v>4064.81</v>
      </c>
    </row>
    <row r="11" spans="1:9" ht="27" customHeight="1">
      <c r="A11" s="85" t="s">
        <v>1</v>
      </c>
      <c r="B11" s="20" t="s">
        <v>40</v>
      </c>
      <c r="C11" s="74" t="s">
        <v>87</v>
      </c>
      <c r="D11" s="63" t="s">
        <v>39</v>
      </c>
      <c r="E11" s="71">
        <v>1</v>
      </c>
      <c r="F11" s="71">
        <v>20220</v>
      </c>
      <c r="G11" s="44">
        <v>750</v>
      </c>
      <c r="H11" s="44">
        <v>930</v>
      </c>
      <c r="I11" s="44">
        <v>928.09</v>
      </c>
    </row>
    <row r="12" spans="1:9" ht="43.5" customHeight="1">
      <c r="A12" s="85" t="s">
        <v>2</v>
      </c>
      <c r="B12" s="20" t="s">
        <v>41</v>
      </c>
      <c r="C12" s="74" t="s">
        <v>87</v>
      </c>
      <c r="D12" s="63" t="s">
        <v>39</v>
      </c>
      <c r="E12" s="71">
        <v>1</v>
      </c>
      <c r="F12" s="71">
        <v>11010</v>
      </c>
      <c r="G12" s="44">
        <v>3414.49</v>
      </c>
      <c r="H12" s="44">
        <v>3142.84</v>
      </c>
      <c r="I12" s="44">
        <v>3136.72</v>
      </c>
    </row>
    <row r="13" spans="1:9" ht="29.25" customHeight="1">
      <c r="A13" s="86" t="s">
        <v>24</v>
      </c>
      <c r="B13" s="49" t="s">
        <v>42</v>
      </c>
      <c r="C13" s="73" t="s">
        <v>88</v>
      </c>
      <c r="D13" s="62" t="s">
        <v>39</v>
      </c>
      <c r="E13" s="72">
        <v>2</v>
      </c>
      <c r="F13" s="9"/>
      <c r="G13" s="56">
        <f>G14</f>
        <v>794.91</v>
      </c>
      <c r="H13" s="56">
        <f>H14</f>
        <v>104.69</v>
      </c>
      <c r="I13" s="56">
        <f>I14</f>
        <v>104.69</v>
      </c>
    </row>
    <row r="14" spans="1:9" ht="29.25" customHeight="1">
      <c r="A14" s="85" t="s">
        <v>31</v>
      </c>
      <c r="B14" s="20" t="s">
        <v>90</v>
      </c>
      <c r="C14" s="74" t="s">
        <v>88</v>
      </c>
      <c r="D14" s="63" t="s">
        <v>39</v>
      </c>
      <c r="E14" s="71">
        <v>2</v>
      </c>
      <c r="F14" s="14" t="s">
        <v>69</v>
      </c>
      <c r="G14" s="44">
        <v>794.91</v>
      </c>
      <c r="H14" s="44">
        <v>104.69</v>
      </c>
      <c r="I14" s="44">
        <v>104.69</v>
      </c>
    </row>
    <row r="15" spans="1:9">
      <c r="A15" s="10"/>
      <c r="B15" s="10"/>
      <c r="C15" s="10"/>
      <c r="D15" s="10"/>
      <c r="E15" s="10"/>
      <c r="F15" s="10"/>
      <c r="G15" s="10"/>
      <c r="H15" s="10"/>
      <c r="I15" s="10"/>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F76"/>
  <sheetViews>
    <sheetView showWhiteSpace="0" topLeftCell="A50" zoomScale="70" zoomScaleNormal="70" zoomScalePageLayoutView="75" workbookViewId="0">
      <selection activeCell="B66" sqref="B66:B76"/>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6">
      <c r="A1" s="6"/>
      <c r="B1" s="6"/>
      <c r="C1" s="6"/>
      <c r="D1" s="40"/>
      <c r="E1" s="6"/>
    </row>
    <row r="2" spans="1:6">
      <c r="A2" s="6"/>
      <c r="B2" s="6"/>
      <c r="C2" s="6"/>
      <c r="D2" s="41"/>
      <c r="E2" s="6"/>
    </row>
    <row r="3" spans="1:6">
      <c r="A3" s="6"/>
      <c r="B3" s="6"/>
      <c r="C3" s="6"/>
      <c r="D3" s="6"/>
      <c r="E3" s="6"/>
    </row>
    <row r="4" spans="1:6">
      <c r="A4" s="6"/>
      <c r="B4" s="113" t="s">
        <v>44</v>
      </c>
      <c r="C4" s="113"/>
      <c r="D4" s="10"/>
      <c r="E4" s="10"/>
    </row>
    <row r="5" spans="1:6">
      <c r="A5" s="6"/>
      <c r="B5" s="113" t="s">
        <v>43</v>
      </c>
      <c r="C5" s="113"/>
      <c r="D5" s="113"/>
      <c r="E5" s="113"/>
    </row>
    <row r="6" spans="1:6">
      <c r="A6" s="6"/>
      <c r="B6" s="113" t="s">
        <v>113</v>
      </c>
      <c r="C6" s="92"/>
      <c r="D6" s="6"/>
      <c r="E6" s="6"/>
    </row>
    <row r="7" spans="1:6">
      <c r="A7" s="6"/>
      <c r="B7" s="35"/>
      <c r="C7" s="34"/>
      <c r="D7" s="6"/>
      <c r="E7" s="6"/>
    </row>
    <row r="8" spans="1:6">
      <c r="A8" s="12"/>
      <c r="B8" s="12"/>
      <c r="C8" s="12"/>
      <c r="D8" s="12"/>
      <c r="E8" s="12" t="s">
        <v>4</v>
      </c>
    </row>
    <row r="9" spans="1:6" ht="39">
      <c r="A9" s="14" t="s">
        <v>7</v>
      </c>
      <c r="B9" s="14" t="s">
        <v>17</v>
      </c>
      <c r="C9" s="14" t="s">
        <v>3</v>
      </c>
      <c r="D9" s="30" t="s">
        <v>61</v>
      </c>
      <c r="E9" s="18" t="s">
        <v>10</v>
      </c>
    </row>
    <row r="10" spans="1:6">
      <c r="A10" s="31">
        <v>1</v>
      </c>
      <c r="B10" s="31">
        <v>2</v>
      </c>
      <c r="C10" s="14">
        <v>3</v>
      </c>
      <c r="D10" s="32">
        <v>4</v>
      </c>
      <c r="E10" s="33">
        <v>5</v>
      </c>
    </row>
    <row r="11" spans="1:6">
      <c r="A11" s="104"/>
      <c r="B11" s="107" t="s">
        <v>45</v>
      </c>
      <c r="C11" s="55" t="s">
        <v>22</v>
      </c>
      <c r="D11" s="54">
        <f>D22+D55</f>
        <v>6166.73</v>
      </c>
      <c r="E11" s="54">
        <f>E22+E55</f>
        <v>6158.7</v>
      </c>
      <c r="F11" s="19">
        <f>E11/D11*100</f>
        <v>99.869785121125787</v>
      </c>
    </row>
    <row r="12" spans="1:6">
      <c r="A12" s="105"/>
      <c r="B12" s="108"/>
      <c r="C12" s="55" t="s">
        <v>5</v>
      </c>
      <c r="D12" s="54">
        <f t="shared" ref="D12:E21" si="0">D23+D56</f>
        <v>4177.54</v>
      </c>
      <c r="E12" s="54">
        <f t="shared" si="0"/>
        <v>4169.51</v>
      </c>
    </row>
    <row r="13" spans="1:6">
      <c r="A13" s="105"/>
      <c r="B13" s="108"/>
      <c r="C13" s="55" t="s">
        <v>29</v>
      </c>
      <c r="D13" s="54">
        <f t="shared" si="0"/>
        <v>0</v>
      </c>
      <c r="E13" s="54">
        <f t="shared" si="0"/>
        <v>0</v>
      </c>
    </row>
    <row r="14" spans="1:6">
      <c r="A14" s="105"/>
      <c r="B14" s="108"/>
      <c r="C14" s="55" t="s">
        <v>6</v>
      </c>
      <c r="D14" s="54">
        <f t="shared" si="0"/>
        <v>1989.19</v>
      </c>
      <c r="E14" s="54">
        <f t="shared" si="0"/>
        <v>1989.19</v>
      </c>
    </row>
    <row r="15" spans="1:6">
      <c r="A15" s="105"/>
      <c r="B15" s="108"/>
      <c r="C15" s="55" t="s">
        <v>26</v>
      </c>
      <c r="D15" s="54"/>
      <c r="E15" s="54"/>
    </row>
    <row r="16" spans="1:6">
      <c r="A16" s="105"/>
      <c r="B16" s="108"/>
      <c r="C16" s="55" t="s">
        <v>27</v>
      </c>
      <c r="D16" s="54">
        <f t="shared" si="0"/>
        <v>4072.84</v>
      </c>
      <c r="E16" s="54">
        <f t="shared" ref="E16:E21" si="1">E27+E60</f>
        <v>4064.81</v>
      </c>
    </row>
    <row r="17" spans="1:5">
      <c r="A17" s="105"/>
      <c r="B17" s="108"/>
      <c r="C17" s="55" t="s">
        <v>59</v>
      </c>
      <c r="D17" s="54">
        <f t="shared" si="0"/>
        <v>4072.84</v>
      </c>
      <c r="E17" s="54">
        <f t="shared" si="1"/>
        <v>4064.81</v>
      </c>
    </row>
    <row r="18" spans="1:5">
      <c r="A18" s="105"/>
      <c r="B18" s="108"/>
      <c r="C18" s="55" t="s">
        <v>28</v>
      </c>
      <c r="D18" s="54">
        <f t="shared" si="0"/>
        <v>2093.89</v>
      </c>
      <c r="E18" s="54">
        <f t="shared" si="1"/>
        <v>2093.89</v>
      </c>
    </row>
    <row r="19" spans="1:5">
      <c r="A19" s="105"/>
      <c r="B19" s="108"/>
      <c r="C19" s="55" t="s">
        <v>59</v>
      </c>
      <c r="D19" s="54">
        <f t="shared" si="0"/>
        <v>0</v>
      </c>
      <c r="E19" s="54">
        <f t="shared" si="1"/>
        <v>0</v>
      </c>
    </row>
    <row r="20" spans="1:5">
      <c r="A20" s="105"/>
      <c r="B20" s="108"/>
      <c r="C20" s="55" t="s">
        <v>30</v>
      </c>
      <c r="D20" s="54">
        <f t="shared" si="0"/>
        <v>0</v>
      </c>
      <c r="E20" s="54">
        <f t="shared" si="1"/>
        <v>0</v>
      </c>
    </row>
    <row r="21" spans="1:5" ht="15.75" customHeight="1">
      <c r="A21" s="106"/>
      <c r="B21" s="109"/>
      <c r="C21" s="55" t="s">
        <v>53</v>
      </c>
      <c r="D21" s="50">
        <f t="shared" si="0"/>
        <v>0</v>
      </c>
      <c r="E21" s="50">
        <f t="shared" si="1"/>
        <v>0</v>
      </c>
    </row>
    <row r="22" spans="1:5" ht="15.75" customHeight="1">
      <c r="A22" s="96" t="s">
        <v>0</v>
      </c>
      <c r="B22" s="100" t="s">
        <v>34</v>
      </c>
      <c r="C22" s="51" t="s">
        <v>22</v>
      </c>
      <c r="D22" s="53">
        <f>D23+D24+D25+D31</f>
        <v>4072.84</v>
      </c>
      <c r="E22" s="53">
        <f>E23+E24+E25+E31</f>
        <v>4064.81</v>
      </c>
    </row>
    <row r="23" spans="1:5" ht="12.75" customHeight="1">
      <c r="A23" s="97"/>
      <c r="B23" s="101"/>
      <c r="C23" s="51" t="s">
        <v>5</v>
      </c>
      <c r="D23" s="53">
        <f t="shared" ref="D23:E25" si="2">D34+D45</f>
        <v>4072.84</v>
      </c>
      <c r="E23" s="53">
        <f t="shared" si="2"/>
        <v>4064.81</v>
      </c>
    </row>
    <row r="24" spans="1:5" ht="12.75" customHeight="1">
      <c r="A24" s="97"/>
      <c r="B24" s="101"/>
      <c r="C24" s="51" t="s">
        <v>29</v>
      </c>
      <c r="D24" s="53">
        <f t="shared" si="2"/>
        <v>0</v>
      </c>
      <c r="E24" s="53">
        <f t="shared" si="2"/>
        <v>0</v>
      </c>
    </row>
    <row r="25" spans="1:5" ht="12.75" customHeight="1">
      <c r="A25" s="97"/>
      <c r="B25" s="101"/>
      <c r="C25" s="51" t="s">
        <v>6</v>
      </c>
      <c r="D25" s="53">
        <f t="shared" si="2"/>
        <v>0</v>
      </c>
      <c r="E25" s="53">
        <f t="shared" si="2"/>
        <v>0</v>
      </c>
    </row>
    <row r="26" spans="1:5" ht="13.5" customHeight="1">
      <c r="A26" s="97"/>
      <c r="B26" s="101"/>
      <c r="C26" s="51" t="s">
        <v>26</v>
      </c>
      <c r="D26" s="53"/>
      <c r="E26" s="53"/>
    </row>
    <row r="27" spans="1:5" ht="14.25" customHeight="1">
      <c r="A27" s="98"/>
      <c r="B27" s="102"/>
      <c r="C27" s="51" t="s">
        <v>27</v>
      </c>
      <c r="D27" s="53">
        <f t="shared" ref="D27:E32" si="3">D38+D49</f>
        <v>4072.84</v>
      </c>
      <c r="E27" s="53">
        <f t="shared" si="3"/>
        <v>4064.81</v>
      </c>
    </row>
    <row r="28" spans="1:5" ht="14.25" customHeight="1">
      <c r="A28" s="98"/>
      <c r="B28" s="102"/>
      <c r="C28" s="51" t="s">
        <v>59</v>
      </c>
      <c r="D28" s="53">
        <f t="shared" si="3"/>
        <v>4072.84</v>
      </c>
      <c r="E28" s="53">
        <f t="shared" si="3"/>
        <v>4064.81</v>
      </c>
    </row>
    <row r="29" spans="1:5" ht="13.5" customHeight="1">
      <c r="A29" s="98"/>
      <c r="B29" s="102"/>
      <c r="C29" s="51" t="s">
        <v>28</v>
      </c>
      <c r="D29" s="53">
        <f t="shared" si="3"/>
        <v>0</v>
      </c>
      <c r="E29" s="53">
        <f t="shared" si="3"/>
        <v>0</v>
      </c>
    </row>
    <row r="30" spans="1:5" ht="13.5" customHeight="1">
      <c r="A30" s="98"/>
      <c r="B30" s="102"/>
      <c r="C30" s="51" t="s">
        <v>59</v>
      </c>
      <c r="D30" s="53">
        <f t="shared" si="3"/>
        <v>0</v>
      </c>
      <c r="E30" s="53">
        <f t="shared" si="3"/>
        <v>0</v>
      </c>
    </row>
    <row r="31" spans="1:5" ht="13.5" customHeight="1">
      <c r="A31" s="98"/>
      <c r="B31" s="102"/>
      <c r="C31" s="51" t="s">
        <v>30</v>
      </c>
      <c r="D31" s="53">
        <f t="shared" si="3"/>
        <v>0</v>
      </c>
      <c r="E31" s="53">
        <f t="shared" si="3"/>
        <v>0</v>
      </c>
    </row>
    <row r="32" spans="1:5" ht="15.75" customHeight="1">
      <c r="A32" s="99"/>
      <c r="B32" s="103"/>
      <c r="C32" s="51" t="s">
        <v>53</v>
      </c>
      <c r="D32" s="53">
        <f t="shared" si="3"/>
        <v>0</v>
      </c>
      <c r="E32" s="53">
        <f t="shared" si="3"/>
        <v>0</v>
      </c>
    </row>
    <row r="33" spans="1:5">
      <c r="A33" s="110" t="s">
        <v>1</v>
      </c>
      <c r="B33" s="110" t="s">
        <v>40</v>
      </c>
      <c r="C33" s="52" t="s">
        <v>22</v>
      </c>
      <c r="D33" s="57">
        <f>D34+D36+D35</f>
        <v>930</v>
      </c>
      <c r="E33" s="58">
        <f>E34+E35+E36</f>
        <v>928.09</v>
      </c>
    </row>
    <row r="34" spans="1:5">
      <c r="A34" s="111"/>
      <c r="B34" s="111"/>
      <c r="C34" s="52" t="s">
        <v>5</v>
      </c>
      <c r="D34" s="57">
        <v>930</v>
      </c>
      <c r="E34" s="58">
        <v>928.09</v>
      </c>
    </row>
    <row r="35" spans="1:5">
      <c r="A35" s="111"/>
      <c r="B35" s="111"/>
      <c r="C35" s="52" t="s">
        <v>29</v>
      </c>
      <c r="D35" s="57">
        <v>0</v>
      </c>
      <c r="E35" s="58">
        <v>0</v>
      </c>
    </row>
    <row r="36" spans="1:5">
      <c r="A36" s="111"/>
      <c r="B36" s="111"/>
      <c r="C36" s="52" t="s">
        <v>6</v>
      </c>
      <c r="D36" s="57">
        <v>0</v>
      </c>
      <c r="E36" s="58">
        <v>0</v>
      </c>
    </row>
    <row r="37" spans="1:5">
      <c r="A37" s="111"/>
      <c r="B37" s="111"/>
      <c r="C37" s="52" t="s">
        <v>26</v>
      </c>
      <c r="D37" s="32"/>
      <c r="E37" s="60"/>
    </row>
    <row r="38" spans="1:5">
      <c r="A38" s="111"/>
      <c r="B38" s="111"/>
      <c r="C38" s="52" t="s">
        <v>27</v>
      </c>
      <c r="D38" s="57">
        <v>930</v>
      </c>
      <c r="E38" s="58">
        <v>928.09</v>
      </c>
    </row>
    <row r="39" spans="1:5">
      <c r="A39" s="111"/>
      <c r="B39" s="111"/>
      <c r="C39" s="52" t="s">
        <v>59</v>
      </c>
      <c r="D39" s="57">
        <v>930</v>
      </c>
      <c r="E39" s="58">
        <v>928.09</v>
      </c>
    </row>
    <row r="40" spans="1:5">
      <c r="A40" s="111"/>
      <c r="B40" s="111"/>
      <c r="C40" s="52" t="s">
        <v>28</v>
      </c>
      <c r="D40" s="57">
        <v>0</v>
      </c>
      <c r="E40" s="58">
        <v>0</v>
      </c>
    </row>
    <row r="41" spans="1:5">
      <c r="A41" s="111"/>
      <c r="B41" s="111"/>
      <c r="C41" s="52" t="s">
        <v>59</v>
      </c>
      <c r="D41" s="57">
        <v>0</v>
      </c>
      <c r="E41" s="58">
        <v>0</v>
      </c>
    </row>
    <row r="42" spans="1:5">
      <c r="A42" s="111"/>
      <c r="B42" s="111"/>
      <c r="C42" s="52" t="s">
        <v>30</v>
      </c>
      <c r="D42" s="57">
        <v>0</v>
      </c>
      <c r="E42" s="58">
        <v>0</v>
      </c>
    </row>
    <row r="43" spans="1:5">
      <c r="A43" s="112"/>
      <c r="B43" s="112"/>
      <c r="C43" s="52" t="s">
        <v>53</v>
      </c>
      <c r="D43" s="64">
        <v>0</v>
      </c>
      <c r="E43" s="58">
        <v>0</v>
      </c>
    </row>
    <row r="44" spans="1:5">
      <c r="A44" s="110" t="s">
        <v>2</v>
      </c>
      <c r="B44" s="110" t="s">
        <v>41</v>
      </c>
      <c r="C44" s="52" t="s">
        <v>22</v>
      </c>
      <c r="D44" s="57">
        <f>D45+D47+D46</f>
        <v>3142.84</v>
      </c>
      <c r="E44" s="58">
        <f>E45+E46+E47</f>
        <v>3136.72</v>
      </c>
    </row>
    <row r="45" spans="1:5">
      <c r="A45" s="111"/>
      <c r="B45" s="111"/>
      <c r="C45" s="52" t="s">
        <v>5</v>
      </c>
      <c r="D45" s="57">
        <v>3142.84</v>
      </c>
      <c r="E45" s="58">
        <v>3136.72</v>
      </c>
    </row>
    <row r="46" spans="1:5">
      <c r="A46" s="111"/>
      <c r="B46" s="111"/>
      <c r="C46" s="52" t="s">
        <v>29</v>
      </c>
      <c r="D46" s="57">
        <v>0</v>
      </c>
      <c r="E46" s="58">
        <v>0</v>
      </c>
    </row>
    <row r="47" spans="1:5">
      <c r="A47" s="111"/>
      <c r="B47" s="111"/>
      <c r="C47" s="52" t="s">
        <v>6</v>
      </c>
      <c r="D47" s="57">
        <v>0</v>
      </c>
      <c r="E47" s="58">
        <v>0</v>
      </c>
    </row>
    <row r="48" spans="1:5">
      <c r="A48" s="111"/>
      <c r="B48" s="111"/>
      <c r="C48" s="52" t="s">
        <v>26</v>
      </c>
      <c r="D48" s="32"/>
      <c r="E48" s="60"/>
    </row>
    <row r="49" spans="1:5">
      <c r="A49" s="111"/>
      <c r="B49" s="111"/>
      <c r="C49" s="52" t="s">
        <v>27</v>
      </c>
      <c r="D49" s="57">
        <v>3142.84</v>
      </c>
      <c r="E49" s="58">
        <v>3136.72</v>
      </c>
    </row>
    <row r="50" spans="1:5">
      <c r="A50" s="111"/>
      <c r="B50" s="111"/>
      <c r="C50" s="52" t="s">
        <v>59</v>
      </c>
      <c r="D50" s="57">
        <v>3142.84</v>
      </c>
      <c r="E50" s="58">
        <v>3136.72</v>
      </c>
    </row>
    <row r="51" spans="1:5">
      <c r="A51" s="111"/>
      <c r="B51" s="111"/>
      <c r="C51" s="52" t="s">
        <v>28</v>
      </c>
      <c r="D51" s="57">
        <v>0</v>
      </c>
      <c r="E51" s="58">
        <v>0</v>
      </c>
    </row>
    <row r="52" spans="1:5">
      <c r="A52" s="111"/>
      <c r="B52" s="111"/>
      <c r="C52" s="52" t="s">
        <v>59</v>
      </c>
      <c r="D52" s="57">
        <v>0</v>
      </c>
      <c r="E52" s="58">
        <v>0</v>
      </c>
    </row>
    <row r="53" spans="1:5">
      <c r="A53" s="111"/>
      <c r="B53" s="111"/>
      <c r="C53" s="52" t="s">
        <v>30</v>
      </c>
      <c r="D53" s="57">
        <v>0</v>
      </c>
      <c r="E53" s="58">
        <v>0</v>
      </c>
    </row>
    <row r="54" spans="1:5">
      <c r="A54" s="112"/>
      <c r="B54" s="112"/>
      <c r="C54" s="52" t="s">
        <v>53</v>
      </c>
      <c r="D54" s="59">
        <v>0</v>
      </c>
      <c r="E54" s="59">
        <v>0</v>
      </c>
    </row>
    <row r="55" spans="1:5">
      <c r="A55" s="96" t="s">
        <v>24</v>
      </c>
      <c r="B55" s="100" t="s">
        <v>42</v>
      </c>
      <c r="C55" s="51" t="s">
        <v>22</v>
      </c>
      <c r="D55" s="53">
        <f t="shared" ref="D55:E58" si="4">D66</f>
        <v>2093.89</v>
      </c>
      <c r="E55" s="53">
        <f t="shared" si="4"/>
        <v>2093.89</v>
      </c>
    </row>
    <row r="56" spans="1:5">
      <c r="A56" s="97"/>
      <c r="B56" s="101"/>
      <c r="C56" s="51" t="s">
        <v>5</v>
      </c>
      <c r="D56" s="53">
        <f t="shared" si="4"/>
        <v>104.7</v>
      </c>
      <c r="E56" s="53">
        <f t="shared" si="4"/>
        <v>104.7</v>
      </c>
    </row>
    <row r="57" spans="1:5">
      <c r="A57" s="97"/>
      <c r="B57" s="101"/>
      <c r="C57" s="51" t="s">
        <v>29</v>
      </c>
      <c r="D57" s="53">
        <f t="shared" si="4"/>
        <v>0</v>
      </c>
      <c r="E57" s="53">
        <f t="shared" si="4"/>
        <v>0</v>
      </c>
    </row>
    <row r="58" spans="1:5">
      <c r="A58" s="97"/>
      <c r="B58" s="101"/>
      <c r="C58" s="51" t="s">
        <v>6</v>
      </c>
      <c r="D58" s="53">
        <f t="shared" si="4"/>
        <v>1989.19</v>
      </c>
      <c r="E58" s="53">
        <f t="shared" si="4"/>
        <v>1989.19</v>
      </c>
    </row>
    <row r="59" spans="1:5">
      <c r="A59" s="97"/>
      <c r="B59" s="101"/>
      <c r="C59" s="51" t="s">
        <v>26</v>
      </c>
      <c r="D59" s="53"/>
      <c r="E59" s="53"/>
    </row>
    <row r="60" spans="1:5">
      <c r="A60" s="98"/>
      <c r="B60" s="102"/>
      <c r="C60" s="51" t="s">
        <v>27</v>
      </c>
      <c r="D60" s="53">
        <f t="shared" ref="D60:E65" si="5">D71</f>
        <v>0</v>
      </c>
      <c r="E60" s="53">
        <f t="shared" si="5"/>
        <v>0</v>
      </c>
    </row>
    <row r="61" spans="1:5">
      <c r="A61" s="98"/>
      <c r="B61" s="102"/>
      <c r="C61" s="51" t="s">
        <v>59</v>
      </c>
      <c r="D61" s="53">
        <f t="shared" si="5"/>
        <v>0</v>
      </c>
      <c r="E61" s="53">
        <f t="shared" si="5"/>
        <v>0</v>
      </c>
    </row>
    <row r="62" spans="1:5">
      <c r="A62" s="98"/>
      <c r="B62" s="102"/>
      <c r="C62" s="51" t="s">
        <v>28</v>
      </c>
      <c r="D62" s="53">
        <f t="shared" si="5"/>
        <v>2093.89</v>
      </c>
      <c r="E62" s="53">
        <f t="shared" si="5"/>
        <v>2093.89</v>
      </c>
    </row>
    <row r="63" spans="1:5">
      <c r="A63" s="98"/>
      <c r="B63" s="102"/>
      <c r="C63" s="51" t="s">
        <v>59</v>
      </c>
      <c r="D63" s="53">
        <f t="shared" si="5"/>
        <v>0</v>
      </c>
      <c r="E63" s="53">
        <f t="shared" si="5"/>
        <v>0</v>
      </c>
    </row>
    <row r="64" spans="1:5">
      <c r="A64" s="98"/>
      <c r="B64" s="102"/>
      <c r="C64" s="51" t="s">
        <v>30</v>
      </c>
      <c r="D64" s="53">
        <f t="shared" si="5"/>
        <v>0</v>
      </c>
      <c r="E64" s="53">
        <f t="shared" si="5"/>
        <v>0</v>
      </c>
    </row>
    <row r="65" spans="1:5">
      <c r="A65" s="99"/>
      <c r="B65" s="103"/>
      <c r="C65" s="51" t="s">
        <v>53</v>
      </c>
      <c r="D65" s="53">
        <f t="shared" si="5"/>
        <v>0</v>
      </c>
      <c r="E65" s="53">
        <f t="shared" si="5"/>
        <v>0</v>
      </c>
    </row>
    <row r="66" spans="1:5">
      <c r="A66" s="110" t="s">
        <v>31</v>
      </c>
      <c r="B66" s="110" t="s">
        <v>90</v>
      </c>
      <c r="C66" s="52" t="s">
        <v>22</v>
      </c>
      <c r="D66" s="57">
        <f>D67+D69+D68</f>
        <v>2093.89</v>
      </c>
      <c r="E66" s="57">
        <f>E67+E69+E68</f>
        <v>2093.89</v>
      </c>
    </row>
    <row r="67" spans="1:5">
      <c r="A67" s="111"/>
      <c r="B67" s="111"/>
      <c r="C67" s="52" t="s">
        <v>5</v>
      </c>
      <c r="D67" s="57">
        <v>104.7</v>
      </c>
      <c r="E67" s="58">
        <v>104.7</v>
      </c>
    </row>
    <row r="68" spans="1:5">
      <c r="A68" s="111"/>
      <c r="B68" s="111"/>
      <c r="C68" s="52" t="s">
        <v>29</v>
      </c>
      <c r="D68" s="57">
        <v>0</v>
      </c>
      <c r="E68" s="58">
        <v>0</v>
      </c>
    </row>
    <row r="69" spans="1:5">
      <c r="A69" s="111"/>
      <c r="B69" s="111"/>
      <c r="C69" s="52" t="s">
        <v>6</v>
      </c>
      <c r="D69" s="57">
        <v>1989.19</v>
      </c>
      <c r="E69" s="58">
        <v>1989.19</v>
      </c>
    </row>
    <row r="70" spans="1:5">
      <c r="A70" s="111"/>
      <c r="B70" s="111"/>
      <c r="C70" s="52" t="s">
        <v>26</v>
      </c>
      <c r="D70" s="32"/>
      <c r="E70" s="60"/>
    </row>
    <row r="71" spans="1:5">
      <c r="A71" s="111"/>
      <c r="B71" s="111"/>
      <c r="C71" s="52" t="s">
        <v>27</v>
      </c>
      <c r="D71" s="57">
        <v>0</v>
      </c>
      <c r="E71" s="58">
        <v>0</v>
      </c>
    </row>
    <row r="72" spans="1:5">
      <c r="A72" s="111"/>
      <c r="B72" s="111"/>
      <c r="C72" s="52" t="s">
        <v>59</v>
      </c>
      <c r="D72" s="57">
        <v>0</v>
      </c>
      <c r="E72" s="58">
        <v>0</v>
      </c>
    </row>
    <row r="73" spans="1:5">
      <c r="A73" s="111"/>
      <c r="B73" s="111"/>
      <c r="C73" s="52" t="s">
        <v>28</v>
      </c>
      <c r="D73" s="57">
        <v>2093.89</v>
      </c>
      <c r="E73" s="58">
        <v>2093.89</v>
      </c>
    </row>
    <row r="74" spans="1:5">
      <c r="A74" s="111"/>
      <c r="B74" s="111"/>
      <c r="C74" s="52" t="s">
        <v>59</v>
      </c>
      <c r="D74" s="57">
        <v>0</v>
      </c>
      <c r="E74" s="58">
        <v>0</v>
      </c>
    </row>
    <row r="75" spans="1:5">
      <c r="A75" s="111"/>
      <c r="B75" s="111"/>
      <c r="C75" s="52" t="s">
        <v>30</v>
      </c>
      <c r="D75" s="57">
        <v>0</v>
      </c>
      <c r="E75" s="58">
        <v>0</v>
      </c>
    </row>
    <row r="76" spans="1:5">
      <c r="A76" s="112"/>
      <c r="B76" s="112"/>
      <c r="C76" s="52" t="s">
        <v>53</v>
      </c>
      <c r="D76" s="64">
        <v>0</v>
      </c>
      <c r="E76" s="58">
        <v>0</v>
      </c>
    </row>
  </sheetData>
  <mergeCells count="15">
    <mergeCell ref="A11:A21"/>
    <mergeCell ref="B11:B21"/>
    <mergeCell ref="B4:C4"/>
    <mergeCell ref="B6:C6"/>
    <mergeCell ref="B5:E5"/>
    <mergeCell ref="A66:A76"/>
    <mergeCell ref="B66:B76"/>
    <mergeCell ref="A22:A32"/>
    <mergeCell ref="B22:B32"/>
    <mergeCell ref="A55:A65"/>
    <mergeCell ref="B55:B65"/>
    <mergeCell ref="A44:A54"/>
    <mergeCell ref="B44:B54"/>
    <mergeCell ref="A33:A43"/>
    <mergeCell ref="B33:B43"/>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83"/>
  <sheetViews>
    <sheetView view="pageLayout" topLeftCell="A26" zoomScale="70" zoomScaleNormal="86" zoomScaleSheetLayoutView="86" zoomScalePageLayoutView="70" workbookViewId="0">
      <selection activeCell="A31" sqref="A31:G147"/>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row>
    <row r="4" spans="1:7">
      <c r="C4" s="4"/>
      <c r="G4" s="42"/>
    </row>
    <row r="5" spans="1:7">
      <c r="B5" s="127" t="s">
        <v>18</v>
      </c>
      <c r="C5" s="127"/>
      <c r="D5" s="127"/>
      <c r="E5" s="127"/>
      <c r="F5" s="127"/>
      <c r="G5" s="127"/>
    </row>
    <row r="6" spans="1:7">
      <c r="B6" s="15" t="s">
        <v>114</v>
      </c>
    </row>
    <row r="7" spans="1:7">
      <c r="B7" s="127"/>
      <c r="C7" s="127"/>
      <c r="D7" s="127"/>
      <c r="E7" s="127"/>
      <c r="F7" s="127"/>
      <c r="G7" s="127"/>
    </row>
    <row r="8" spans="1:7">
      <c r="B8" s="5"/>
      <c r="C8" s="5"/>
      <c r="D8" s="5"/>
      <c r="E8" s="5"/>
      <c r="F8" s="5"/>
      <c r="G8" s="5"/>
    </row>
    <row r="9" spans="1:7" ht="9" customHeight="1"/>
    <row r="10" spans="1:7" ht="30.75" customHeight="1">
      <c r="A10" s="136" t="s">
        <v>7</v>
      </c>
      <c r="B10" s="131" t="s">
        <v>56</v>
      </c>
      <c r="C10" s="131" t="s">
        <v>19</v>
      </c>
      <c r="D10" s="128" t="s">
        <v>25</v>
      </c>
      <c r="E10" s="129"/>
      <c r="F10" s="130"/>
      <c r="G10" s="131" t="s">
        <v>57</v>
      </c>
    </row>
    <row r="11" spans="1:7" ht="15.75" customHeight="1">
      <c r="A11" s="137"/>
      <c r="B11" s="132"/>
      <c r="C11" s="132"/>
      <c r="D11" s="131" t="s">
        <v>70</v>
      </c>
      <c r="E11" s="134" t="s">
        <v>91</v>
      </c>
      <c r="F11" s="135"/>
      <c r="G11" s="132"/>
    </row>
    <row r="12" spans="1:7" ht="32.25" customHeight="1">
      <c r="A12" s="138"/>
      <c r="B12" s="133"/>
      <c r="C12" s="133"/>
      <c r="D12" s="133"/>
      <c r="E12" s="28" t="s">
        <v>11</v>
      </c>
      <c r="F12" s="77" t="s">
        <v>92</v>
      </c>
      <c r="G12" s="133"/>
    </row>
    <row r="13" spans="1:7" ht="16.5" customHeight="1">
      <c r="A13" s="23">
        <v>1</v>
      </c>
      <c r="B13" s="23">
        <v>2</v>
      </c>
      <c r="C13" s="23">
        <v>3</v>
      </c>
      <c r="D13" s="23">
        <v>4</v>
      </c>
      <c r="E13" s="24">
        <v>5</v>
      </c>
      <c r="F13" s="25">
        <v>6</v>
      </c>
      <c r="G13" s="25">
        <v>7</v>
      </c>
    </row>
    <row r="14" spans="1:7" ht="14.25" customHeight="1">
      <c r="A14" s="121" t="s">
        <v>33</v>
      </c>
      <c r="B14" s="122"/>
      <c r="C14" s="122"/>
      <c r="D14" s="122"/>
      <c r="E14" s="122"/>
      <c r="F14" s="122"/>
      <c r="G14" s="123"/>
    </row>
    <row r="15" spans="1:7" ht="14.25" customHeight="1">
      <c r="A15" s="118" t="s">
        <v>37</v>
      </c>
      <c r="B15" s="119"/>
      <c r="C15" s="119"/>
      <c r="D15" s="119"/>
      <c r="E15" s="119"/>
      <c r="F15" s="119"/>
      <c r="G15" s="120"/>
    </row>
    <row r="16" spans="1:7" ht="64.5" customHeight="1">
      <c r="A16" s="26" t="s">
        <v>1</v>
      </c>
      <c r="B16" s="21" t="s">
        <v>71</v>
      </c>
      <c r="C16" s="26" t="s">
        <v>12</v>
      </c>
      <c r="D16" s="39">
        <v>74.2</v>
      </c>
      <c r="E16" s="39">
        <v>74.099999999999994</v>
      </c>
      <c r="F16" s="44">
        <v>74.2</v>
      </c>
      <c r="G16" s="45" t="s">
        <v>67</v>
      </c>
    </row>
    <row r="17" spans="1:7" ht="18" customHeight="1">
      <c r="A17" s="124" t="s">
        <v>34</v>
      </c>
      <c r="B17" s="141"/>
      <c r="C17" s="141"/>
      <c r="D17" s="141"/>
      <c r="E17" s="141"/>
      <c r="F17" s="141"/>
      <c r="G17" s="142"/>
    </row>
    <row r="18" spans="1:7" ht="20.25" customHeight="1">
      <c r="A18" s="118" t="s">
        <v>35</v>
      </c>
      <c r="B18" s="119"/>
      <c r="C18" s="119"/>
      <c r="D18" s="119"/>
      <c r="E18" s="119"/>
      <c r="F18" s="119"/>
      <c r="G18" s="120"/>
    </row>
    <row r="19" spans="1:7" ht="51" customHeight="1">
      <c r="A19" s="87" t="s">
        <v>2</v>
      </c>
      <c r="B19" s="79" t="s">
        <v>63</v>
      </c>
      <c r="C19" s="82" t="s">
        <v>12</v>
      </c>
      <c r="D19" s="68">
        <v>66.2</v>
      </c>
      <c r="E19" s="68">
        <v>65.7</v>
      </c>
      <c r="F19" s="47">
        <v>66.2</v>
      </c>
      <c r="G19" s="84" t="s">
        <v>68</v>
      </c>
    </row>
    <row r="20" spans="1:7" ht="39.75" customHeight="1">
      <c r="A20" s="26" t="s">
        <v>23</v>
      </c>
      <c r="B20" s="20" t="s">
        <v>64</v>
      </c>
      <c r="C20" s="26" t="s">
        <v>12</v>
      </c>
      <c r="D20" s="39">
        <v>52.6</v>
      </c>
      <c r="E20" s="39">
        <v>52.5</v>
      </c>
      <c r="F20" s="44">
        <v>52.6</v>
      </c>
      <c r="G20" s="45" t="s">
        <v>67</v>
      </c>
    </row>
    <row r="21" spans="1:7" ht="42" customHeight="1">
      <c r="A21" s="26" t="s">
        <v>115</v>
      </c>
      <c r="B21" s="20" t="s">
        <v>65</v>
      </c>
      <c r="C21" s="26" t="s">
        <v>12</v>
      </c>
      <c r="D21" s="39">
        <v>10.8</v>
      </c>
      <c r="E21" s="39">
        <v>10.8</v>
      </c>
      <c r="F21" s="44">
        <v>10.8</v>
      </c>
      <c r="G21" s="78"/>
    </row>
    <row r="22" spans="1:7" ht="18.75" customHeight="1">
      <c r="A22" s="124" t="s">
        <v>36</v>
      </c>
      <c r="B22" s="141"/>
      <c r="C22" s="141"/>
      <c r="D22" s="141"/>
      <c r="E22" s="141"/>
      <c r="F22" s="141"/>
      <c r="G22" s="142"/>
    </row>
    <row r="23" spans="1:7" ht="67.5" customHeight="1">
      <c r="A23" s="26" t="s">
        <v>116</v>
      </c>
      <c r="B23" s="79" t="s">
        <v>38</v>
      </c>
      <c r="C23" s="26" t="s">
        <v>12</v>
      </c>
      <c r="D23" s="39">
        <v>98</v>
      </c>
      <c r="E23" s="39">
        <v>97</v>
      </c>
      <c r="F23" s="44">
        <v>98</v>
      </c>
      <c r="G23" s="84" t="s">
        <v>60</v>
      </c>
    </row>
    <row r="24" spans="1:7" ht="18.75" customHeight="1">
      <c r="A24" s="118" t="s">
        <v>66</v>
      </c>
      <c r="B24" s="119"/>
      <c r="C24" s="119"/>
      <c r="D24" s="119"/>
      <c r="E24" s="119"/>
      <c r="F24" s="119"/>
      <c r="G24" s="120"/>
    </row>
    <row r="25" spans="1:7" ht="106.5" customHeight="1">
      <c r="A25" s="27"/>
      <c r="B25" s="79" t="s">
        <v>72</v>
      </c>
      <c r="C25" s="26" t="s">
        <v>12</v>
      </c>
      <c r="D25" s="39">
        <v>45.7</v>
      </c>
      <c r="E25" s="39">
        <v>48</v>
      </c>
      <c r="F25" s="44">
        <v>4.3499999999999996</v>
      </c>
      <c r="G25" s="69" t="s">
        <v>107</v>
      </c>
    </row>
    <row r="26" spans="1:7" ht="18.75" customHeight="1">
      <c r="A26" s="124" t="s">
        <v>42</v>
      </c>
      <c r="B26" s="139"/>
      <c r="C26" s="139"/>
      <c r="D26" s="139"/>
      <c r="E26" s="139"/>
      <c r="F26" s="139"/>
      <c r="G26" s="140"/>
    </row>
    <row r="27" spans="1:7" ht="16.5" customHeight="1">
      <c r="A27" s="124" t="s">
        <v>73</v>
      </c>
      <c r="B27" s="125"/>
      <c r="C27" s="125"/>
      <c r="D27" s="125"/>
      <c r="E27" s="125"/>
      <c r="F27" s="125"/>
      <c r="G27" s="126"/>
    </row>
    <row r="28" spans="1:7" ht="40.5" customHeight="1">
      <c r="A28" s="81" t="s">
        <v>31</v>
      </c>
      <c r="B28" s="20" t="s">
        <v>74</v>
      </c>
      <c r="C28" s="26" t="s">
        <v>13</v>
      </c>
      <c r="D28" s="67">
        <v>46</v>
      </c>
      <c r="E28" s="67">
        <v>50</v>
      </c>
      <c r="F28" s="46">
        <v>69</v>
      </c>
      <c r="G28" s="83" t="s">
        <v>94</v>
      </c>
    </row>
    <row r="29" spans="1:7" ht="18.75" customHeight="1">
      <c r="A29" s="124" t="s">
        <v>75</v>
      </c>
      <c r="B29" s="125"/>
      <c r="C29" s="125"/>
      <c r="D29" s="125"/>
      <c r="E29" s="125"/>
      <c r="F29" s="125"/>
      <c r="G29" s="126"/>
    </row>
    <row r="30" spans="1:7" ht="72" customHeight="1">
      <c r="A30" s="81" t="s">
        <v>32</v>
      </c>
      <c r="B30" s="20" t="s">
        <v>76</v>
      </c>
      <c r="C30" s="26" t="s">
        <v>13</v>
      </c>
      <c r="D30" s="67">
        <v>21</v>
      </c>
      <c r="E30" s="67">
        <v>24</v>
      </c>
      <c r="F30" s="46">
        <v>3</v>
      </c>
      <c r="G30" s="83" t="s">
        <v>103</v>
      </c>
    </row>
    <row r="31" spans="1:7" ht="32.25" customHeight="1">
      <c r="A31" s="6"/>
      <c r="B31" s="6"/>
      <c r="C31" s="6"/>
      <c r="D31" s="6"/>
      <c r="E31" s="6"/>
      <c r="F31" s="6"/>
      <c r="G31" s="6"/>
    </row>
    <row r="32" spans="1:7" ht="17.25" customHeight="1"/>
    <row r="33" ht="45.75" customHeight="1"/>
    <row r="34" ht="74.25" customHeight="1"/>
    <row r="35" ht="15.75" customHeight="1"/>
    <row r="36" ht="32.25" customHeight="1"/>
    <row r="37" ht="32.25" customHeight="1"/>
    <row r="38" ht="32.25" customHeight="1"/>
    <row r="39" ht="22.5" customHeight="1"/>
    <row r="40" ht="48" customHeight="1"/>
    <row r="41" ht="21" customHeight="1"/>
    <row r="42" ht="21.75" customHeight="1"/>
    <row r="43" ht="19.5" customHeight="1"/>
    <row r="44" ht="21.75" customHeight="1"/>
    <row r="45" ht="32.25" customHeight="1"/>
    <row r="46" ht="21.75" customHeight="1"/>
    <row r="47" ht="46.5" customHeight="1"/>
    <row r="48" ht="75.75" customHeight="1"/>
    <row r="49" ht="18" customHeight="1"/>
    <row r="50" ht="15.75" customHeight="1"/>
    <row r="51" ht="47.25" customHeight="1"/>
    <row r="52" ht="18" customHeight="1"/>
    <row r="53" ht="17.25" customHeight="1"/>
    <row r="54" ht="30.75" customHeight="1"/>
    <row r="55" ht="45" customHeight="1"/>
    <row r="56" ht="48" customHeight="1"/>
    <row r="57" ht="46.5" customHeight="1"/>
    <row r="58" ht="45" customHeight="1"/>
    <row r="59" ht="17.25" customHeight="1"/>
    <row r="60" ht="47.25" customHeight="1"/>
    <row r="61" ht="26.25" customHeight="1"/>
    <row r="63" ht="14.25" customHeight="1"/>
    <row r="64" ht="45" customHeight="1"/>
    <row r="65" ht="18" customHeight="1"/>
    <row r="66" ht="18" customHeight="1"/>
    <row r="67" ht="28.5" customHeight="1"/>
    <row r="68" ht="16.5" customHeight="1"/>
    <row r="69" ht="29.25" customHeight="1"/>
    <row r="70" ht="17.25" customHeight="1"/>
    <row r="71" ht="16.5" customHeight="1"/>
    <row r="72" ht="15" customHeight="1"/>
    <row r="73" ht="27.75" customHeight="1"/>
    <row r="74" ht="15" customHeight="1"/>
    <row r="75" ht="43.5" customHeight="1"/>
    <row r="76" ht="17.25" customHeight="1"/>
    <row r="77" ht="61.5" customHeight="1"/>
    <row r="78" ht="62.25" customHeight="1"/>
    <row r="79" ht="15.75" customHeight="1"/>
    <row r="80" ht="30" customHeight="1"/>
    <row r="81" ht="75.75" customHeight="1"/>
    <row r="82" ht="30" customHeight="1"/>
    <row r="83" ht="47.25" customHeight="1"/>
  </sheetData>
  <mergeCells count="18">
    <mergeCell ref="A22:G22"/>
    <mergeCell ref="A14:G14"/>
    <mergeCell ref="A15:G15"/>
    <mergeCell ref="A26:G26"/>
    <mergeCell ref="A17:G17"/>
    <mergeCell ref="B5:G5"/>
    <mergeCell ref="B7:G7"/>
    <mergeCell ref="D10:F10"/>
    <mergeCell ref="G10:G12"/>
    <mergeCell ref="D11:D12"/>
    <mergeCell ref="C10:C12"/>
    <mergeCell ref="E11:F11"/>
    <mergeCell ref="A10:A12"/>
    <mergeCell ref="B10:B12"/>
    <mergeCell ref="A27:G27"/>
    <mergeCell ref="A29:G29"/>
    <mergeCell ref="A24:G24"/>
    <mergeCell ref="A18:G18"/>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26"/>
  <sheetViews>
    <sheetView tabSelected="1" view="pageLayout" zoomScale="70" zoomScalePageLayoutView="70" workbookViewId="0">
      <selection activeCell="A27" sqref="A27:E192"/>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6"/>
      <c r="B1" s="6"/>
      <c r="C1" s="6"/>
      <c r="D1" s="6"/>
      <c r="E1" s="6"/>
    </row>
    <row r="2" spans="1:5">
      <c r="A2" s="113" t="s">
        <v>18</v>
      </c>
      <c r="B2" s="113"/>
      <c r="C2" s="113"/>
      <c r="D2" s="113"/>
      <c r="E2" s="113"/>
    </row>
    <row r="3" spans="1:5">
      <c r="A3" s="113" t="s">
        <v>117</v>
      </c>
      <c r="B3" s="113"/>
      <c r="C3" s="113"/>
      <c r="D3" s="113"/>
      <c r="E3" s="113"/>
    </row>
    <row r="4" spans="1:5">
      <c r="A4" s="148"/>
      <c r="B4" s="148"/>
      <c r="C4" s="148"/>
      <c r="D4" s="148"/>
      <c r="E4" s="148"/>
    </row>
    <row r="5" spans="1:5">
      <c r="A5" s="7"/>
      <c r="B5" s="7"/>
      <c r="C5" s="7"/>
      <c r="D5" s="7"/>
      <c r="E5" s="7"/>
    </row>
    <row r="6" spans="1:5">
      <c r="A6" s="8"/>
      <c r="B6" s="8"/>
      <c r="C6" s="8"/>
      <c r="D6" s="8"/>
      <c r="E6" s="8"/>
    </row>
    <row r="7" spans="1:5" ht="69" customHeight="1">
      <c r="A7" s="13" t="s">
        <v>7</v>
      </c>
      <c r="B7" s="16" t="s">
        <v>20</v>
      </c>
      <c r="C7" s="17" t="s">
        <v>58</v>
      </c>
      <c r="D7" s="16" t="s">
        <v>62</v>
      </c>
      <c r="E7" s="16" t="s">
        <v>21</v>
      </c>
    </row>
    <row r="8" spans="1:5" ht="15" customHeight="1">
      <c r="A8" s="14">
        <v>1</v>
      </c>
      <c r="B8" s="18">
        <v>2</v>
      </c>
      <c r="C8" s="18">
        <v>3</v>
      </c>
      <c r="D8" s="18">
        <v>4</v>
      </c>
      <c r="E8" s="18">
        <v>5</v>
      </c>
    </row>
    <row r="9" spans="1:5" ht="15.75" customHeight="1">
      <c r="A9" s="121" t="s">
        <v>33</v>
      </c>
      <c r="B9" s="122"/>
      <c r="C9" s="122"/>
      <c r="D9" s="122"/>
      <c r="E9" s="122"/>
    </row>
    <row r="10" spans="1:5" ht="15.75" customHeight="1">
      <c r="A10" s="145" t="s">
        <v>46</v>
      </c>
      <c r="B10" s="146"/>
      <c r="C10" s="146"/>
      <c r="D10" s="146"/>
      <c r="E10" s="147"/>
    </row>
    <row r="11" spans="1:5" ht="15.75" customHeight="1">
      <c r="A11" s="114" t="s">
        <v>47</v>
      </c>
      <c r="B11" s="143"/>
      <c r="C11" s="143"/>
      <c r="D11" s="143"/>
      <c r="E11" s="144"/>
    </row>
    <row r="12" spans="1:5" ht="15" customHeight="1">
      <c r="A12" s="115" t="s">
        <v>48</v>
      </c>
      <c r="B12" s="116"/>
      <c r="C12" s="116"/>
      <c r="D12" s="116"/>
      <c r="E12" s="117"/>
    </row>
    <row r="13" spans="1:5" ht="156.75" customHeight="1">
      <c r="A13" s="26" t="s">
        <v>1</v>
      </c>
      <c r="B13" s="20" t="s">
        <v>77</v>
      </c>
      <c r="C13" s="36"/>
      <c r="D13" s="38"/>
      <c r="E13" s="20" t="s">
        <v>83</v>
      </c>
    </row>
    <row r="14" spans="1:5" ht="117.75" customHeight="1">
      <c r="A14" s="27"/>
      <c r="B14" s="69" t="s">
        <v>95</v>
      </c>
      <c r="C14" s="80" t="s">
        <v>105</v>
      </c>
      <c r="D14" s="20" t="s">
        <v>104</v>
      </c>
      <c r="E14" s="38"/>
    </row>
    <row r="15" spans="1:5" ht="116.25" customHeight="1">
      <c r="A15" s="66"/>
      <c r="B15" s="69" t="s">
        <v>96</v>
      </c>
      <c r="C15" s="80" t="s">
        <v>105</v>
      </c>
      <c r="D15" s="20" t="s">
        <v>106</v>
      </c>
      <c r="E15" s="43"/>
    </row>
    <row r="16" spans="1:5" ht="15.75" customHeight="1">
      <c r="A16" s="115" t="s">
        <v>49</v>
      </c>
      <c r="B16" s="116"/>
      <c r="C16" s="116"/>
      <c r="D16" s="116"/>
      <c r="E16" s="117"/>
    </row>
    <row r="17" spans="1:5" ht="105" customHeight="1">
      <c r="A17" s="26" t="s">
        <v>2</v>
      </c>
      <c r="B17" s="20" t="s">
        <v>50</v>
      </c>
      <c r="C17" s="65"/>
      <c r="D17" s="38"/>
      <c r="E17" s="20" t="s">
        <v>111</v>
      </c>
    </row>
    <row r="18" spans="1:5" ht="66" customHeight="1">
      <c r="A18" s="27"/>
      <c r="B18" s="20" t="s">
        <v>78</v>
      </c>
      <c r="C18" s="80" t="s">
        <v>93</v>
      </c>
      <c r="D18" s="20" t="s">
        <v>99</v>
      </c>
      <c r="E18" s="38"/>
    </row>
    <row r="19" spans="1:5" ht="15.75" customHeight="1">
      <c r="A19" s="145" t="s">
        <v>51</v>
      </c>
      <c r="B19" s="146"/>
      <c r="C19" s="146"/>
      <c r="D19" s="146"/>
      <c r="E19" s="147"/>
    </row>
    <row r="20" spans="1:5" ht="15.75" customHeight="1">
      <c r="A20" s="114" t="s">
        <v>52</v>
      </c>
      <c r="B20" s="143"/>
      <c r="C20" s="143"/>
      <c r="D20" s="143"/>
      <c r="E20" s="144"/>
    </row>
    <row r="21" spans="1:5" ht="18.75" customHeight="1">
      <c r="A21" s="115" t="s">
        <v>79</v>
      </c>
      <c r="B21" s="116"/>
      <c r="C21" s="116"/>
      <c r="D21" s="116"/>
      <c r="E21" s="117"/>
    </row>
    <row r="22" spans="1:5" ht="66.75" customHeight="1">
      <c r="A22" s="26" t="s">
        <v>31</v>
      </c>
      <c r="B22" s="20" t="s">
        <v>80</v>
      </c>
      <c r="C22" s="36"/>
      <c r="D22" s="36"/>
      <c r="E22" s="20" t="s">
        <v>108</v>
      </c>
    </row>
    <row r="23" spans="1:5" ht="243.75" customHeight="1">
      <c r="A23" s="27"/>
      <c r="B23" s="20" t="s">
        <v>97</v>
      </c>
      <c r="C23" s="80" t="s">
        <v>101</v>
      </c>
      <c r="D23" s="69" t="s">
        <v>100</v>
      </c>
      <c r="E23" s="38"/>
    </row>
    <row r="24" spans="1:5" ht="19.5" customHeight="1">
      <c r="A24" s="115" t="s">
        <v>81</v>
      </c>
      <c r="B24" s="116"/>
      <c r="C24" s="116"/>
      <c r="D24" s="116"/>
      <c r="E24" s="117"/>
    </row>
    <row r="25" spans="1:5" ht="66.75" customHeight="1">
      <c r="A25" s="26" t="s">
        <v>32</v>
      </c>
      <c r="B25" s="20" t="s">
        <v>82</v>
      </c>
      <c r="C25" s="36"/>
      <c r="D25" s="36"/>
      <c r="E25" s="20" t="s">
        <v>109</v>
      </c>
    </row>
    <row r="26" spans="1:5" ht="54" customHeight="1">
      <c r="A26" s="66"/>
      <c r="B26" s="20" t="s">
        <v>98</v>
      </c>
      <c r="C26" s="80" t="s">
        <v>110</v>
      </c>
      <c r="D26" s="69" t="s">
        <v>102</v>
      </c>
      <c r="E26" s="43"/>
    </row>
  </sheetData>
  <mergeCells count="12">
    <mergeCell ref="A12:E12"/>
    <mergeCell ref="A24:E24"/>
    <mergeCell ref="A21:E21"/>
    <mergeCell ref="A9:E9"/>
    <mergeCell ref="A10:E10"/>
    <mergeCell ref="A11:E11"/>
    <mergeCell ref="A20:E20"/>
    <mergeCell ref="A16:E16"/>
    <mergeCell ref="A2:E2"/>
    <mergeCell ref="A4:E4"/>
    <mergeCell ref="A3:E3"/>
    <mergeCell ref="A19:E19"/>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election activeCell="C10" sqref="C1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2023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2024-04-23T06:06:04Z</cp:lastPrinted>
  <dcterms:created xsi:type="dcterms:W3CDTF">2014-05-05T16:51:08Z</dcterms:created>
  <dcterms:modified xsi:type="dcterms:W3CDTF">2024-07-01T13:41:39Z</dcterms:modified>
</cp:coreProperties>
</file>