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filterPrivacy="1" defaultThemeVersion="124226"/>
  <xr:revisionPtr revIDLastSave="0" documentId="13_ncr:1_{FB0F3304-A8E8-42C7-85C5-57CBC72260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Лист1!$A$1:$S$48</definedName>
  </definedNames>
  <calcPr calcId="181029"/>
</workbook>
</file>

<file path=xl/calcChain.xml><?xml version="1.0" encoding="utf-8"?>
<calcChain xmlns="http://schemas.openxmlformats.org/spreadsheetml/2006/main">
  <c r="N40" i="1" l="1"/>
  <c r="N17" i="1" l="1"/>
  <c r="N20" i="1"/>
  <c r="N19" i="1"/>
  <c r="G20" i="1" l="1"/>
  <c r="N12" i="1" l="1"/>
  <c r="G7" i="1" l="1"/>
  <c r="N38" i="1" l="1"/>
  <c r="G38" i="1"/>
  <c r="N37" i="1"/>
  <c r="G37" i="1"/>
  <c r="N36" i="1" l="1"/>
  <c r="G36" i="1"/>
  <c r="N35" i="1"/>
  <c r="G35" i="1"/>
  <c r="N39" i="1" l="1"/>
  <c r="N34" i="1"/>
  <c r="G34" i="1"/>
  <c r="N33" i="1"/>
  <c r="G33" i="1"/>
  <c r="N32" i="1"/>
  <c r="G32" i="1"/>
  <c r="N31" i="1"/>
  <c r="G31" i="1"/>
  <c r="N30" i="1"/>
  <c r="N29" i="1"/>
  <c r="G29" i="1"/>
  <c r="N28" i="1"/>
  <c r="G28" i="1"/>
  <c r="N27" i="1"/>
  <c r="G27" i="1"/>
  <c r="N21" i="1" l="1"/>
  <c r="G21" i="1"/>
  <c r="G19" i="1"/>
  <c r="N15" i="1" l="1"/>
  <c r="N25" i="1" l="1"/>
  <c r="N26" i="1"/>
  <c r="N22" i="1"/>
  <c r="N23" i="1"/>
  <c r="N24" i="1"/>
  <c r="N14" i="1"/>
  <c r="N16" i="1"/>
  <c r="N18" i="1"/>
  <c r="N11" i="1"/>
  <c r="N13" i="1"/>
  <c r="N9" i="1"/>
  <c r="N10" i="1"/>
  <c r="N8" i="1"/>
  <c r="N7" i="1"/>
  <c r="G13" i="1" l="1"/>
  <c r="G9" i="1"/>
  <c r="G10" i="1"/>
  <c r="G11" i="1"/>
  <c r="G12" i="1"/>
  <c r="G14" i="1"/>
  <c r="G15" i="1"/>
  <c r="G16" i="1"/>
  <c r="G17" i="1"/>
  <c r="G18" i="1"/>
  <c r="G22" i="1"/>
  <c r="G23" i="1"/>
  <c r="G24" i="1"/>
  <c r="G25" i="1"/>
  <c r="G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B3" authorId="0" shapeId="0" xr:uid="{00000000-0006-0000-0000-000001000000}">
      <text>
        <r>
          <rPr>
            <sz val="9"/>
            <color rgb="FF000000"/>
            <rFont val="Tahoma"/>
            <family val="2"/>
            <charset val="204"/>
          </rPr>
          <t xml:space="preserve">Это должно быть систематезировано в виде единого справочника (например ФИАС) </t>
        </r>
      </text>
    </comment>
  </commentList>
</comments>
</file>

<file path=xl/sharedStrings.xml><?xml version="1.0" encoding="utf-8"?>
<sst xmlns="http://schemas.openxmlformats.org/spreadsheetml/2006/main" count="394" uniqueCount="120">
  <si>
    <t>№ п/п</t>
  </si>
  <si>
    <t>Регион РФ (область, край, город фед. значения, округ)</t>
  </si>
  <si>
    <t>Населённый пункт</t>
  </si>
  <si>
    <t>Улица</t>
  </si>
  <si>
    <t>Плановое время начала отключения электроснабжения</t>
  </si>
  <si>
    <t>Плановое время восстановления электроснабжения</t>
  </si>
  <si>
    <t>Филиал</t>
  </si>
  <si>
    <t>Объект</t>
  </si>
  <si>
    <t>Оборудование</t>
  </si>
  <si>
    <t>Численность обесточиваемого населения, чел.</t>
  </si>
  <si>
    <t>Отключаемая нагрузка,
 МВт</t>
  </si>
  <si>
    <t>№ Заявки</t>
  </si>
  <si>
    <t>Причина</t>
  </si>
  <si>
    <t>Аварийная готовность, ч</t>
  </si>
  <si>
    <t>Примечание</t>
  </si>
  <si>
    <t>Дата</t>
  </si>
  <si>
    <t>Время</t>
  </si>
  <si>
    <t>Ставропольский</t>
  </si>
  <si>
    <t>Б/Н</t>
  </si>
  <si>
    <t>Категория</t>
  </si>
  <si>
    <t>Наименование ТСО</t>
  </si>
  <si>
    <t>г. Ипатово</t>
  </si>
  <si>
    <t>Ставэлектросесть</t>
  </si>
  <si>
    <t>РУ-10кВ, РУ-0,4кВ ТМ</t>
  </si>
  <si>
    <t>Ипатовский</t>
  </si>
  <si>
    <t>Текущий ремонт</t>
  </si>
  <si>
    <t xml:space="preserve">Отключение согласованно с администрацией Ипатовского района </t>
  </si>
  <si>
    <t>Работы без отключения абонентов</t>
  </si>
  <si>
    <t>ПЛ</t>
  </si>
  <si>
    <t>НПЛ</t>
  </si>
  <si>
    <t>ВЛ-10 кВ Ф-210 п/ст Ипатово</t>
  </si>
  <si>
    <t xml:space="preserve"> ТП-102  Ф-203 </t>
  </si>
  <si>
    <t>Чистка изоляции и профремонт оборудования</t>
  </si>
  <si>
    <t>РУ-10кВ, РУ-0,4кВ ТМ-1, ТМ-2</t>
  </si>
  <si>
    <t>ВЛ-10 кВ Ф-204 п/ст Ипатово</t>
  </si>
  <si>
    <t>Обрезка деревьев</t>
  </si>
  <si>
    <t>ВЛ-10 кВ Ф-202 п/ст Ипатово</t>
  </si>
  <si>
    <t>ТП-82 Ф-210</t>
  </si>
  <si>
    <t>Чистка изоляции и профремонт оборудования, замена опорного изолятора на шинах 10кВ</t>
  </si>
  <si>
    <t>ЦРБ,Железнодорожная86,88,74-84,83-107,ул.Северная2-13,ул Гагарина150-154,158,ул.Горького47/1,2,3,4,м-н "Дуэт",аптека Айболит,м-нПродуктй улШевченко 1,Лечебно-диогнастический центр,станция МТС,Мегафон.киоск Сыродел.</t>
  </si>
  <si>
    <t>ВЛ-10 кВ Ф-210</t>
  </si>
  <si>
    <t>ул. Свердлова, 32-76; ул. Мичурина; ул. Московская, 103; светофор;  магазин «Перекресток»; ул. Первомайская, 23-37; магазин «Триумф»;  ул. Профсоюзная, 20; магазин «Ева»;м-н- «Глобус»</t>
  </si>
  <si>
    <t>ВЛ-0,4 кВ ТП-21 Ф-210 н/в ф-14, оп.8/1-8/3;11/24-11/32;1-15</t>
  </si>
  <si>
    <t>ВЛ-0,4 кВ ТП-21 Ф-210 н/в ф-15, оп.1-5</t>
  </si>
  <si>
    <t>мастерские, спортзал,светофор Орджоникидзе Первомайская</t>
  </si>
  <si>
    <t>ТП-21 Ф-210</t>
  </si>
  <si>
    <t>ТП-26 Ф-204</t>
  </si>
  <si>
    <t>ул. Вокзальная, 14-26; ул.Орджоникидзе, 69-73а;  Железнодорожная, 2;</t>
  </si>
  <si>
    <t>ТП-6  Ф-210</t>
  </si>
  <si>
    <t>ВЛ-0,4 кВ ТП-6 Ф-210 н/в ф-2, оп.1-41</t>
  </si>
  <si>
    <t>ВЛ-0,4 кВ ТП-26 Ф-204 н/в ф-5, оп.5-10;12-21</t>
  </si>
  <si>
    <t xml:space="preserve">ул. Пролетарская 25-41,22-44;ул.Московская 105-181; м-з «Ася» </t>
  </si>
  <si>
    <t xml:space="preserve">  ул. Свердлова 112-140; ул.Чонгарская 4,6,15-33; «Мотодром»; ул. Кавказская 2-8; станция МТС </t>
  </si>
  <si>
    <t>ВЛ-0,4 кВ ТП-6 Ф-210 н/в ф-3, оп.11/55-11/64;1-9;10-14</t>
  </si>
  <si>
    <t>ТП-6 Ф-210</t>
  </si>
  <si>
    <t>ул.Свердлова 49-85; ул.Пролетарская 45-57, 46-58; ул. Орджоникидзе 86-112;гаражи- 
ул. Орджоникидзе 84 а.б
продсклад; ветлечебница; м-н «Лина»; м-н «Керама» на ПР</t>
  </si>
  <si>
    <t>ВЛ-0,4 кВ ТП-6 Ф-210 н/в ф-5, оп.1-21</t>
  </si>
  <si>
    <t xml:space="preserve">ВЛ-10 кВ Ф-204 </t>
  </si>
  <si>
    <t>ВЛ-0,4 кВ ТП-19 Ф-204 н/в ф-4, оп.184-197;1-11</t>
  </si>
  <si>
    <t>ул. Голубовского, 341-361; п. Харьковский, 10а, 10б, 12-26;
ул.Демократическая, 47-57;</t>
  </si>
  <si>
    <t>ул. Матросова, 39-63; ул. Маяковского; ул. Ленина, 272;</t>
  </si>
  <si>
    <t>ВЛ-0,4 кВ ТП-27 Ф-210 н/в ф-4, оп.1-21</t>
  </si>
  <si>
    <t xml:space="preserve"> Калинина 182-200; 204-238, м-з «Народный»</t>
  </si>
  <si>
    <t>ТП-29</t>
  </si>
  <si>
    <t>ТП-31</t>
  </si>
  <si>
    <t>ВЛ-0,4 кВ ф-6 ТП-29 Ф-204, оп.2-13;15-20</t>
  </si>
  <si>
    <t>ВЛ-0,4 кВ ф-1 ТП-31 Ф-210, оп.1-38</t>
  </si>
  <si>
    <t xml:space="preserve">
Чапаева, 20-30; п. Казачий; ул. Объездная, 1-9; ул. Пролетарская, 2- 20а, 1-23; ул. Московская, 126-150, ул. Чапаева, 109, 97,97а</t>
  </si>
  <si>
    <t xml:space="preserve">ул. Юбилейная,№ 1,3,3а; ул. Ленинградская,№ 26,26а, </t>
  </si>
  <si>
    <t>ТП-34  Ф-210,РУ-10кВ. РУ-0,4кВ.  ТМ</t>
  </si>
  <si>
    <t>ТП-3  Ф-204, РУ-10кВ.  РУ-0,4кВ.ТМ</t>
  </si>
  <si>
    <t>ТП-26 Ф-204,РУ-10кВ. РУ-0,4кВ.  ТМ</t>
  </si>
  <si>
    <t>ТП-148,Ф-207,РУ-10кВ. РУ-0,4кВ.  ТМ</t>
  </si>
  <si>
    <t>ул. Голубовского,№65-97,№76-106,улТитова №41-45.м-н Елена.улЛенина №73-101.Кр.Отдел Согласие ; ул. Железнодорожная №21-25,20-32,25а-33,ул Водная №10-32,ул.Голубовского№59,61.ГИБДД,Автостраховапие.ОВД Отдел миграции.ИП Ворошилов-гаражи.м-нКартофель,Золотая рыбка. 140-156; ул. Б. Хмельницкого; агрохимлаборатория; станция защиты растений;</t>
  </si>
  <si>
    <t>Детский сад ул. Ленина.База Водоканал.ул.Ленина № 70-100,63-71.ул.Железнодорожная №2,4-16,1-19.ул.Вокзальная №26а.28,14-26.ул.Орджоникидзе №75а,69-73,73.Котельная.ИП Дубрин м-н,гараж. 118,118А,121-127;  м-з «Пятерочка»- ул. Ленина 147,  кольцо ТП-121 ф-9</t>
  </si>
  <si>
    <t>ул.Орджоникидзе №262а-284,254-260,323,325,329а.Орловский № 1,3, 10-12.Доватора №80-92,107-117,125/1,125/2,127/2.ул.Свердлова №225-229,231-239.Харьковский №1.Красочный №1.Ярославский №1-3а,Алмазный.</t>
  </si>
  <si>
    <t>РП-2 Ф-202,РУ-10кВ.</t>
  </si>
  <si>
    <t xml:space="preserve">ул.Ставропольская </t>
  </si>
  <si>
    <t>РП-4 Ф-202,Ф-201,РУ-10кВ</t>
  </si>
  <si>
    <t>ВЛ-10 кВ Ф-202,201, п/ст Ипатово</t>
  </si>
  <si>
    <t>ТП-142 Ф-204,РУ-10кВ. РУ-0,4кВ.  ТМ</t>
  </si>
  <si>
    <t>ул Орджоникидзе 84,123.ул.Суворова № 1-11,2-6.п.Зеленый.ул Октябрьская № 34-54,31-53.ул. Ленина №158. м-н «Изобилие»</t>
  </si>
  <si>
    <t>ТП-20 Ф-201,РУ-10кВ,РУ-0,4кВ. ьТМ</t>
  </si>
  <si>
    <t xml:space="preserve">ул.Первомайская № 11-19,6-26,21. ул. Московская № 88-124,киоск Мороженое.ул.Юбилейная №8.Детский сад №31 Березка.м-н Юбилейный.м-н Лира.ул Московская №84кафе Абсолют.  </t>
  </si>
  <si>
    <t>ТП-74 Ф-201</t>
  </si>
  <si>
    <t>ул. Ленинградская,№ 41-47,Универмаг.киоск Сыродел.Пекарня ИП колеганова.Аптека Довгалева.Крытый рынок.нежилые помещения.                Ресторан.Столовая.м-н Стиль.Мастерские Райгаза.Участки №1.№2,торговые ряды.ЦУМ.м-н Одежда.Евросеть.РКЦ. Кафе Любовь.м-нГурман. рынок Привозъ.</t>
  </si>
  <si>
    <t>Цех лесхоза.Кузнечный цех.Заправка ДРСУ.ул.Рабочая №5,7,9,11.ул.Первомайская №9.ул.Степная №13,15/1,15/2,</t>
  </si>
  <si>
    <t>ТП-160 Ф-201</t>
  </si>
  <si>
    <t>ТП-83 Ф-201</t>
  </si>
  <si>
    <t xml:space="preserve"> ИП Кириченко Гагарина №6</t>
  </si>
  <si>
    <t xml:space="preserve"> АЗС водоканала.ГАЗССтасенко.База Андрющенко.РУООСС.ЧП саранин.ЧП Ротенко.Подсобное хозяйство ПНИ.ЧП Форостьян.ИП Балакина.</t>
  </si>
  <si>
    <t>ТП-139 Ф-201,210</t>
  </si>
  <si>
    <t xml:space="preserve">
ул.Юбилейная №6,7,4,7/1,5,Котельная АБО теплосеть.</t>
  </si>
  <si>
    <t>ТП-32 Ф-204,210</t>
  </si>
  <si>
    <t>ул. Орджоникидзе №82.78.К-тр Колос.Парк КиО.Детсад Ласточка.кафе Рафинад.ул.Свердлова №39,41.33.35.43.45.787-90.м-н Овощ+.Котельная ул.Первомайская.ул.Первомайская №44-52.28-42.Склады к-за Кирова.</t>
  </si>
  <si>
    <t xml:space="preserve">  8:30</t>
  </si>
  <si>
    <t>Административное здание.Склад НТЦ.мастерские Сапронов.ИП Булавин.</t>
  </si>
  <si>
    <t>ТП-31 Ф-210</t>
  </si>
  <si>
    <t>ТП-118 Ф-210</t>
  </si>
  <si>
    <t>ул.Чапаева №20-30.пер.Казачий.ул. Объездная 1-19.ул.Пролетарская, 2-20а.ул. Московская,126-150.ул.Чапаева № 109,97,97а.№ 111-135,32,34.38-46.№ 137-161,48-66.ул.Чонгарская №1-13,2,2а.2а/1,2а/2.ул.Кутузова . Котельная.Административное Здание горэлектросети.</t>
  </si>
  <si>
    <t xml:space="preserve">Автовокзал.м-н Елена.м-н Стройарсенал.Торговые Киоски.АЗС Ставнефть.м-н Спектр.Торговый киоск Бочаровой.
</t>
  </si>
  <si>
    <t>ВЛ-0,4 кВ ф-3 ТП-63 Ф-204, оп.6/35-6/41,1-34</t>
  </si>
  <si>
    <t xml:space="preserve">Ул. Горького№ 66-72,125-137.№127.ул.Октябрьская №130-134.121.ул.Шевченко№46-98.ул.Чонгарская  №106-110.Гаражи Тонус.   </t>
  </si>
  <si>
    <t>ВЛ-0,4 кВ ф-4 ТП-63 Ф-204, оп.6/42-6/53,1-9</t>
  </si>
  <si>
    <t xml:space="preserve">ТП-151 Ф-210   </t>
  </si>
  <si>
    <t>ВЛ-0,4кв ТП-151  Ф-210   н/в ф-3</t>
  </si>
  <si>
    <t>ул.Орджоникидзе .158-188.ул.Шейко,3-21,4-20.ул.Доватора,35-57,26а-36,пер.Цветочный,1-9.2-24,ул.Матросова,38.40.46.</t>
  </si>
  <si>
    <t xml:space="preserve">ТП-148  Ф-207   </t>
  </si>
  <si>
    <t>ВЛ-0,4кв ТП-148  Ф-207   н/в ф-8</t>
  </si>
  <si>
    <t>ул.Магистральная,ул.Свердлова№231-239,ул.Доватора №125/1,125/2,127/2.</t>
  </si>
  <si>
    <t xml:space="preserve">ТП-103  Ф-203   </t>
  </si>
  <si>
    <t xml:space="preserve">ТП-2  Ф-204   </t>
  </si>
  <si>
    <t>ВЛ-0,4кв ТП-103   н/в ф-2</t>
  </si>
  <si>
    <t>ВЛ-0,4кв ТП-103    н/в ф-1</t>
  </si>
  <si>
    <t>ул.Морозова,3-25,ул.Заводская,1-33,2-32.м-н Три пескаря.</t>
  </si>
  <si>
    <t>ул.Чкалова №1-27,2-36.ул.Шоссейная№1-5.ул.Морозова №1.</t>
  </si>
  <si>
    <t xml:space="preserve">РУ-10кВ, </t>
  </si>
  <si>
    <t>ул.Гагарина №114-146,87-121,№148.ул.Урожайная№1-7,2-22,9-31,24-30.ул.Титова№34-58,59-87.ул.Калинина№119.ул.Горького№34а.Ветстанция №2.</t>
  </si>
  <si>
    <t>ТП-48,23 Ф-210</t>
  </si>
  <si>
    <t>Филиал ГУП СК "Ставэлектросеть"г.Ипатово (Плановые отключения по г. Ипатово на май 2024г.)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</si>
</sst>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d/m/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9"/>
      <color rgb="FF000000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6" fillId="0" borderId="0"/>
    <xf numFmtId="0" fontId="1" fillId="0" borderId="0"/>
  </cellStyleXfs>
  <cellXfs count="38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/>
    </xf>
    <xf numFmtId="20" fontId="3" fillId="0" borderId="2" xfId="0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5" fontId="3" fillId="3" borderId="2" xfId="0" applyNumberFormat="1" applyFont="1" applyFill="1" applyBorder="1" applyAlignment="1">
      <alignment horizontal="center" vertical="center"/>
    </xf>
    <xf numFmtId="20" fontId="3" fillId="3" borderId="2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49" fontId="3" fillId="3" borderId="2" xfId="1" applyNumberFormat="1" applyFont="1" applyFill="1" applyBorder="1" applyAlignment="1">
      <alignment horizontal="center" vertical="center" wrapText="1"/>
    </xf>
    <xf numFmtId="0" fontId="0" fillId="3" borderId="0" xfId="0" applyFill="1"/>
    <xf numFmtId="0" fontId="3" fillId="4" borderId="2" xfId="0" applyFont="1" applyFill="1" applyBorder="1" applyAlignment="1">
      <alignment horizontal="center" vertical="center" wrapText="1"/>
    </xf>
    <xf numFmtId="165" fontId="3" fillId="4" borderId="2" xfId="0" applyNumberFormat="1" applyFont="1" applyFill="1" applyBorder="1" applyAlignment="1">
      <alignment horizontal="center" vertical="center"/>
    </xf>
    <xf numFmtId="20" fontId="3" fillId="4" borderId="2" xfId="0" applyNumberFormat="1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49" fontId="3" fillId="4" borderId="2" xfId="1" applyNumberFormat="1" applyFont="1" applyFill="1" applyBorder="1" applyAlignment="1">
      <alignment horizontal="center" vertical="center" wrapText="1"/>
    </xf>
    <xf numFmtId="0" fontId="0" fillId="4" borderId="0" xfId="0" applyFill="1"/>
    <xf numFmtId="0" fontId="7" fillId="4" borderId="2" xfId="0" applyFont="1" applyFill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center" vertical="center"/>
    </xf>
    <xf numFmtId="1" fontId="3" fillId="4" borderId="2" xfId="0" applyNumberFormat="1" applyFont="1" applyFill="1" applyBorder="1" applyAlignment="1">
      <alignment horizontal="center" vertical="center"/>
    </xf>
    <xf numFmtId="22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10" xfId="2" xr:uid="{00000000-0005-0000-0000-000001000000}"/>
    <cellStyle name="Обычный 2" xfId="3" xr:uid="{00000000-0005-0000-0000-000002000000}"/>
    <cellStyle name="Обычный_Лист1" xfId="1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7"/>
  <sheetViews>
    <sheetView tabSelected="1" view="pageBreakPreview" zoomScale="85" zoomScaleNormal="55" zoomScaleSheetLayoutView="85" workbookViewId="0">
      <selection sqref="A1:S1"/>
    </sheetView>
  </sheetViews>
  <sheetFormatPr defaultRowHeight="15" x14ac:dyDescent="0.25"/>
  <cols>
    <col min="2" max="2" width="18.140625" customWidth="1"/>
    <col min="3" max="3" width="18" customWidth="1"/>
    <col min="4" max="4" width="18.42578125" customWidth="1"/>
    <col min="5" max="5" width="10" customWidth="1"/>
    <col min="6" max="6" width="15" bestFit="1" customWidth="1"/>
    <col min="9" max="9" width="18.28515625" customWidth="1"/>
    <col min="10" max="10" width="18.7109375" customWidth="1"/>
    <col min="11" max="11" width="18.5703125" customWidth="1"/>
    <col min="12" max="12" width="18.42578125" customWidth="1"/>
    <col min="13" max="14" width="18.7109375" customWidth="1"/>
    <col min="15" max="15" width="18.5703125" customWidth="1"/>
    <col min="16" max="16" width="18" customWidth="1"/>
    <col min="17" max="17" width="18.140625" customWidth="1"/>
    <col min="18" max="18" width="20.28515625" customWidth="1"/>
    <col min="19" max="19" width="19.5703125" customWidth="1"/>
  </cols>
  <sheetData>
    <row r="1" spans="1:19" ht="30" customHeight="1" x14ac:dyDescent="0.25">
      <c r="A1" s="37" t="s">
        <v>119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x14ac:dyDescent="0.25">
      <c r="A2" s="2"/>
      <c r="B2" s="2"/>
      <c r="C2" s="2"/>
      <c r="D2" s="2"/>
      <c r="E2" s="2"/>
      <c r="F2" s="2"/>
      <c r="G2" s="2"/>
      <c r="H2" s="2"/>
      <c r="I2" s="3"/>
      <c r="J2" s="32"/>
      <c r="K2" s="32"/>
      <c r="L2" s="3"/>
      <c r="M2" s="2"/>
      <c r="N2" s="2"/>
      <c r="O2" s="2"/>
      <c r="P2" s="2"/>
      <c r="Q2" s="2"/>
      <c r="R2" s="2"/>
      <c r="S2" s="2"/>
    </row>
    <row r="3" spans="1:19" ht="63.75" customHeight="1" x14ac:dyDescent="0.25">
      <c r="A3" s="33" t="s">
        <v>0</v>
      </c>
      <c r="B3" s="33" t="s">
        <v>1</v>
      </c>
      <c r="C3" s="33" t="s">
        <v>2</v>
      </c>
      <c r="D3" s="33" t="s">
        <v>3</v>
      </c>
      <c r="E3" s="33" t="s">
        <v>4</v>
      </c>
      <c r="F3" s="33"/>
      <c r="G3" s="33" t="s">
        <v>5</v>
      </c>
      <c r="H3" s="33"/>
      <c r="I3" s="33" t="s">
        <v>20</v>
      </c>
      <c r="J3" s="33" t="s">
        <v>7</v>
      </c>
      <c r="K3" s="33" t="s">
        <v>8</v>
      </c>
      <c r="L3" s="33" t="s">
        <v>6</v>
      </c>
      <c r="M3" s="33" t="s">
        <v>9</v>
      </c>
      <c r="N3" s="33" t="s">
        <v>10</v>
      </c>
      <c r="O3" s="33" t="s">
        <v>11</v>
      </c>
      <c r="P3" s="33" t="s">
        <v>19</v>
      </c>
      <c r="Q3" s="33" t="s">
        <v>12</v>
      </c>
      <c r="R3" s="33" t="s">
        <v>13</v>
      </c>
      <c r="S3" s="33" t="s">
        <v>14</v>
      </c>
    </row>
    <row r="4" spans="1:19" ht="52.5" customHeight="1" x14ac:dyDescent="0.25">
      <c r="A4" s="33"/>
      <c r="B4" s="33"/>
      <c r="C4" s="33"/>
      <c r="D4" s="33"/>
      <c r="E4" s="4" t="s">
        <v>15</v>
      </c>
      <c r="F4" s="4" t="s">
        <v>16</v>
      </c>
      <c r="G4" s="4" t="s">
        <v>15</v>
      </c>
      <c r="H4" s="4" t="s">
        <v>16</v>
      </c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x14ac:dyDescent="0.25">
      <c r="A5" s="1"/>
      <c r="B5" s="1">
        <v>1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15</v>
      </c>
      <c r="K5" s="1">
        <v>16</v>
      </c>
      <c r="L5" s="1">
        <v>10</v>
      </c>
      <c r="M5" s="1">
        <v>11</v>
      </c>
      <c r="N5" s="1">
        <v>12</v>
      </c>
      <c r="O5" s="1">
        <v>13</v>
      </c>
      <c r="P5" s="1">
        <v>14</v>
      </c>
      <c r="Q5" s="1">
        <v>17</v>
      </c>
      <c r="R5" s="1">
        <v>18</v>
      </c>
      <c r="S5" s="1">
        <v>19</v>
      </c>
    </row>
    <row r="6" spans="1:19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6"/>
    </row>
    <row r="7" spans="1:19" ht="127.5" x14ac:dyDescent="0.25">
      <c r="A7" s="5">
        <v>1</v>
      </c>
      <c r="B7" s="1" t="s">
        <v>17</v>
      </c>
      <c r="C7" s="1" t="s">
        <v>21</v>
      </c>
      <c r="D7" s="1" t="s">
        <v>41</v>
      </c>
      <c r="E7" s="9">
        <v>45414</v>
      </c>
      <c r="F7" s="6">
        <v>0.35416666666666669</v>
      </c>
      <c r="G7" s="8">
        <f>E7</f>
        <v>45414</v>
      </c>
      <c r="H7" s="6">
        <v>0.5</v>
      </c>
      <c r="I7" s="1" t="s">
        <v>22</v>
      </c>
      <c r="J7" s="1" t="s">
        <v>40</v>
      </c>
      <c r="K7" s="7" t="s">
        <v>42</v>
      </c>
      <c r="L7" s="1" t="s">
        <v>24</v>
      </c>
      <c r="M7" s="1">
        <v>53</v>
      </c>
      <c r="N7" s="1">
        <f>(M7*2)/1000</f>
        <v>0.106</v>
      </c>
      <c r="O7" s="1" t="s">
        <v>18</v>
      </c>
      <c r="P7" s="1" t="s">
        <v>28</v>
      </c>
      <c r="Q7" s="1" t="s">
        <v>35</v>
      </c>
      <c r="R7" s="1">
        <v>1</v>
      </c>
      <c r="S7" s="1" t="s">
        <v>26</v>
      </c>
    </row>
    <row r="8" spans="1:19" ht="51" x14ac:dyDescent="0.25">
      <c r="A8" s="5">
        <v>2</v>
      </c>
      <c r="B8" s="1" t="s">
        <v>17</v>
      </c>
      <c r="C8" s="1" t="s">
        <v>21</v>
      </c>
      <c r="D8" s="1" t="s">
        <v>44</v>
      </c>
      <c r="E8" s="9">
        <v>45414</v>
      </c>
      <c r="F8" s="6">
        <v>0.5625</v>
      </c>
      <c r="G8" s="9">
        <v>45414</v>
      </c>
      <c r="H8" s="6">
        <v>0.70833333333333337</v>
      </c>
      <c r="I8" s="1" t="s">
        <v>22</v>
      </c>
      <c r="J8" s="1" t="s">
        <v>45</v>
      </c>
      <c r="K8" s="7" t="s">
        <v>43</v>
      </c>
      <c r="L8" s="1" t="s">
        <v>24</v>
      </c>
      <c r="M8" s="1">
        <v>2</v>
      </c>
      <c r="N8" s="1">
        <f t="shared" ref="N8:N26" si="0">(M8*2)/1000</f>
        <v>4.0000000000000001E-3</v>
      </c>
      <c r="O8" s="1" t="s">
        <v>18</v>
      </c>
      <c r="P8" s="1" t="s">
        <v>28</v>
      </c>
      <c r="Q8" s="1" t="s">
        <v>35</v>
      </c>
      <c r="R8" s="1">
        <v>1</v>
      </c>
      <c r="S8" s="1" t="s">
        <v>26</v>
      </c>
    </row>
    <row r="9" spans="1:19" ht="90" customHeight="1" x14ac:dyDescent="0.25">
      <c r="A9" s="5">
        <v>3</v>
      </c>
      <c r="B9" s="1" t="s">
        <v>17</v>
      </c>
      <c r="C9" s="1" t="s">
        <v>21</v>
      </c>
      <c r="D9" s="27" t="s">
        <v>47</v>
      </c>
      <c r="E9" s="9">
        <v>45415</v>
      </c>
      <c r="F9" s="6">
        <v>0.35416666666666669</v>
      </c>
      <c r="G9" s="8">
        <f t="shared" ref="G9:G26" si="1">E9</f>
        <v>45415</v>
      </c>
      <c r="H9" s="6">
        <v>0.5</v>
      </c>
      <c r="I9" s="1" t="s">
        <v>22</v>
      </c>
      <c r="J9" s="1" t="s">
        <v>46</v>
      </c>
      <c r="K9" s="7" t="s">
        <v>50</v>
      </c>
      <c r="L9" s="1" t="s">
        <v>24</v>
      </c>
      <c r="M9" s="1">
        <v>23</v>
      </c>
      <c r="N9" s="1">
        <f>(M9*2)/1000</f>
        <v>4.5999999999999999E-2</v>
      </c>
      <c r="O9" s="1" t="s">
        <v>18</v>
      </c>
      <c r="P9" s="1" t="s">
        <v>28</v>
      </c>
      <c r="Q9" s="1" t="s">
        <v>35</v>
      </c>
      <c r="R9" s="1">
        <v>1</v>
      </c>
      <c r="S9" s="1" t="s">
        <v>26</v>
      </c>
    </row>
    <row r="10" spans="1:19" ht="131.44999999999999" customHeight="1" x14ac:dyDescent="0.25">
      <c r="A10" s="5">
        <v>4</v>
      </c>
      <c r="B10" s="1" t="s">
        <v>17</v>
      </c>
      <c r="C10" s="1" t="s">
        <v>21</v>
      </c>
      <c r="D10" s="1" t="s">
        <v>51</v>
      </c>
      <c r="E10" s="9">
        <v>45415</v>
      </c>
      <c r="F10" s="6">
        <v>0.5625</v>
      </c>
      <c r="G10" s="8">
        <f t="shared" si="1"/>
        <v>45415</v>
      </c>
      <c r="H10" s="6">
        <v>0.70833333333333337</v>
      </c>
      <c r="I10" s="1" t="s">
        <v>22</v>
      </c>
      <c r="J10" s="1" t="s">
        <v>48</v>
      </c>
      <c r="K10" s="7" t="s">
        <v>49</v>
      </c>
      <c r="L10" s="1" t="s">
        <v>24</v>
      </c>
      <c r="M10" s="1">
        <v>51</v>
      </c>
      <c r="N10" s="1">
        <f t="shared" si="0"/>
        <v>0.10199999999999999</v>
      </c>
      <c r="O10" s="1" t="s">
        <v>18</v>
      </c>
      <c r="P10" s="1" t="s">
        <v>28</v>
      </c>
      <c r="Q10" s="1" t="s">
        <v>35</v>
      </c>
      <c r="R10" s="1">
        <v>1</v>
      </c>
      <c r="S10" s="1" t="s">
        <v>26</v>
      </c>
    </row>
    <row r="11" spans="1:19" ht="147.6" customHeight="1" x14ac:dyDescent="0.25">
      <c r="A11" s="5">
        <v>5</v>
      </c>
      <c r="B11" s="1" t="s">
        <v>17</v>
      </c>
      <c r="C11" s="1" t="s">
        <v>21</v>
      </c>
      <c r="D11" s="1" t="s">
        <v>52</v>
      </c>
      <c r="E11" s="9">
        <v>45418</v>
      </c>
      <c r="F11" s="6">
        <v>0.35416666666666669</v>
      </c>
      <c r="G11" s="8">
        <f t="shared" si="1"/>
        <v>45418</v>
      </c>
      <c r="H11" s="6">
        <v>0.5</v>
      </c>
      <c r="I11" s="1" t="s">
        <v>22</v>
      </c>
      <c r="J11" s="1" t="s">
        <v>40</v>
      </c>
      <c r="K11" s="7" t="s">
        <v>53</v>
      </c>
      <c r="L11" s="1" t="s">
        <v>24</v>
      </c>
      <c r="M11" s="1">
        <v>40</v>
      </c>
      <c r="N11" s="1">
        <f t="shared" si="0"/>
        <v>0.08</v>
      </c>
      <c r="O11" s="1" t="s">
        <v>18</v>
      </c>
      <c r="P11" s="1" t="s">
        <v>28</v>
      </c>
      <c r="Q11" s="1" t="s">
        <v>35</v>
      </c>
      <c r="R11" s="1">
        <v>1</v>
      </c>
      <c r="S11" s="1" t="s">
        <v>27</v>
      </c>
    </row>
    <row r="12" spans="1:19" ht="106.5" customHeight="1" x14ac:dyDescent="0.25">
      <c r="A12" s="5">
        <v>6</v>
      </c>
      <c r="B12" s="1" t="s">
        <v>17</v>
      </c>
      <c r="C12" s="1" t="s">
        <v>21</v>
      </c>
      <c r="D12" s="1" t="s">
        <v>55</v>
      </c>
      <c r="E12" s="9">
        <v>45418</v>
      </c>
      <c r="F12" s="6">
        <v>0.5625</v>
      </c>
      <c r="G12" s="8">
        <f t="shared" si="1"/>
        <v>45418</v>
      </c>
      <c r="H12" s="6">
        <v>0.70833333333333337</v>
      </c>
      <c r="I12" s="1" t="s">
        <v>22</v>
      </c>
      <c r="J12" s="1" t="s">
        <v>54</v>
      </c>
      <c r="K12" s="7" t="s">
        <v>56</v>
      </c>
      <c r="L12" s="1" t="s">
        <v>24</v>
      </c>
      <c r="M12" s="1">
        <v>70</v>
      </c>
      <c r="N12" s="1">
        <f t="shared" si="0"/>
        <v>0.14000000000000001</v>
      </c>
      <c r="O12" s="1" t="s">
        <v>18</v>
      </c>
      <c r="P12" s="1" t="s">
        <v>28</v>
      </c>
      <c r="Q12" s="1" t="s">
        <v>35</v>
      </c>
      <c r="R12" s="1">
        <v>1</v>
      </c>
      <c r="S12" s="1" t="s">
        <v>26</v>
      </c>
    </row>
    <row r="13" spans="1:19" ht="294" customHeight="1" x14ac:dyDescent="0.25">
      <c r="A13" s="5">
        <v>7</v>
      </c>
      <c r="B13" s="1" t="s">
        <v>17</v>
      </c>
      <c r="C13" s="1" t="s">
        <v>21</v>
      </c>
      <c r="D13" s="1" t="s">
        <v>59</v>
      </c>
      <c r="E13" s="9">
        <v>45419</v>
      </c>
      <c r="F13" s="6">
        <v>0.35416666666666669</v>
      </c>
      <c r="G13" s="8">
        <f t="shared" si="1"/>
        <v>45419</v>
      </c>
      <c r="H13" s="6">
        <v>0.5</v>
      </c>
      <c r="I13" s="1" t="s">
        <v>22</v>
      </c>
      <c r="J13" s="1" t="s">
        <v>57</v>
      </c>
      <c r="K13" s="7" t="s">
        <v>58</v>
      </c>
      <c r="L13" s="1" t="s">
        <v>24</v>
      </c>
      <c r="M13" s="1">
        <v>25</v>
      </c>
      <c r="N13" s="1">
        <f t="shared" si="0"/>
        <v>0.05</v>
      </c>
      <c r="O13" s="1" t="s">
        <v>18</v>
      </c>
      <c r="P13" s="1" t="s">
        <v>28</v>
      </c>
      <c r="Q13" s="1" t="s">
        <v>35</v>
      </c>
      <c r="R13" s="1">
        <v>1</v>
      </c>
      <c r="S13" s="1" t="s">
        <v>26</v>
      </c>
    </row>
    <row r="14" spans="1:19" s="26" customFormat="1" ht="51" x14ac:dyDescent="0.25">
      <c r="A14" s="29">
        <v>8</v>
      </c>
      <c r="B14" s="21" t="s">
        <v>17</v>
      </c>
      <c r="C14" s="21" t="s">
        <v>21</v>
      </c>
      <c r="D14" s="21" t="s">
        <v>60</v>
      </c>
      <c r="E14" s="22">
        <v>45419</v>
      </c>
      <c r="F14" s="23">
        <v>0.5625</v>
      </c>
      <c r="G14" s="24">
        <f t="shared" si="1"/>
        <v>45419</v>
      </c>
      <c r="H14" s="23">
        <v>0.70833333333333337</v>
      </c>
      <c r="I14" s="21" t="s">
        <v>22</v>
      </c>
      <c r="J14" s="21" t="s">
        <v>31</v>
      </c>
      <c r="K14" s="25" t="s">
        <v>61</v>
      </c>
      <c r="L14" s="21" t="s">
        <v>24</v>
      </c>
      <c r="M14" s="21">
        <v>37</v>
      </c>
      <c r="N14" s="21">
        <f t="shared" si="0"/>
        <v>7.3999999999999996E-2</v>
      </c>
      <c r="O14" s="21" t="s">
        <v>18</v>
      </c>
      <c r="P14" s="21" t="s">
        <v>28</v>
      </c>
      <c r="Q14" s="21" t="s">
        <v>35</v>
      </c>
      <c r="R14" s="21">
        <v>1</v>
      </c>
      <c r="S14" s="21" t="s">
        <v>26</v>
      </c>
    </row>
    <row r="15" spans="1:19" ht="105" customHeight="1" x14ac:dyDescent="0.25">
      <c r="A15" s="5">
        <v>9</v>
      </c>
      <c r="B15" s="1" t="s">
        <v>17</v>
      </c>
      <c r="C15" s="1" t="s">
        <v>21</v>
      </c>
      <c r="D15" s="1" t="s">
        <v>62</v>
      </c>
      <c r="E15" s="9">
        <v>45425</v>
      </c>
      <c r="F15" s="6">
        <v>0.35416666666666669</v>
      </c>
      <c r="G15" s="8">
        <f t="shared" si="1"/>
        <v>45425</v>
      </c>
      <c r="H15" s="6">
        <v>0.5</v>
      </c>
      <c r="I15" s="1" t="s">
        <v>22</v>
      </c>
      <c r="J15" s="1" t="s">
        <v>63</v>
      </c>
      <c r="K15" s="7" t="s">
        <v>65</v>
      </c>
      <c r="L15" s="1" t="s">
        <v>24</v>
      </c>
      <c r="M15" s="1">
        <v>26</v>
      </c>
      <c r="N15" s="1">
        <f>(M15*2)/1000</f>
        <v>5.1999999999999998E-2</v>
      </c>
      <c r="O15" s="1" t="s">
        <v>18</v>
      </c>
      <c r="P15" s="1" t="s">
        <v>28</v>
      </c>
      <c r="Q15" s="1" t="s">
        <v>35</v>
      </c>
      <c r="R15" s="1">
        <v>1</v>
      </c>
      <c r="S15" s="1" t="s">
        <v>26</v>
      </c>
    </row>
    <row r="16" spans="1:19" ht="36" customHeight="1" x14ac:dyDescent="0.25">
      <c r="A16" s="5">
        <v>10</v>
      </c>
      <c r="B16" s="1" t="s">
        <v>17</v>
      </c>
      <c r="C16" s="1" t="s">
        <v>21</v>
      </c>
      <c r="D16" s="1" t="s">
        <v>67</v>
      </c>
      <c r="E16" s="9">
        <v>45425</v>
      </c>
      <c r="F16" s="6">
        <v>0.5625</v>
      </c>
      <c r="G16" s="8">
        <f t="shared" si="1"/>
        <v>45425</v>
      </c>
      <c r="H16" s="6">
        <v>0.70833333333333337</v>
      </c>
      <c r="I16" s="1" t="s">
        <v>22</v>
      </c>
      <c r="J16" s="1" t="s">
        <v>64</v>
      </c>
      <c r="K16" s="7" t="s">
        <v>66</v>
      </c>
      <c r="L16" s="1" t="s">
        <v>24</v>
      </c>
      <c r="M16" s="1">
        <v>66</v>
      </c>
      <c r="N16" s="1">
        <f t="shared" si="0"/>
        <v>0.13200000000000001</v>
      </c>
      <c r="O16" s="1" t="s">
        <v>18</v>
      </c>
      <c r="P16" s="1" t="s">
        <v>28</v>
      </c>
      <c r="Q16" s="1" t="s">
        <v>35</v>
      </c>
      <c r="R16" s="1">
        <v>1</v>
      </c>
      <c r="S16" s="1" t="s">
        <v>27</v>
      </c>
    </row>
    <row r="17" spans="1:19" s="20" customFormat="1" ht="174" customHeight="1" x14ac:dyDescent="0.25">
      <c r="A17" s="28">
        <v>11</v>
      </c>
      <c r="B17" s="15" t="s">
        <v>17</v>
      </c>
      <c r="C17" s="15" t="s">
        <v>21</v>
      </c>
      <c r="D17" s="15" t="s">
        <v>68</v>
      </c>
      <c r="E17" s="16">
        <v>45426</v>
      </c>
      <c r="F17" s="17">
        <v>0.35416666666666669</v>
      </c>
      <c r="G17" s="18">
        <f t="shared" si="1"/>
        <v>45426</v>
      </c>
      <c r="H17" s="17">
        <v>0.5</v>
      </c>
      <c r="I17" s="15" t="s">
        <v>22</v>
      </c>
      <c r="J17" s="15" t="s">
        <v>30</v>
      </c>
      <c r="K17" s="19" t="s">
        <v>69</v>
      </c>
      <c r="L17" s="15" t="s">
        <v>24</v>
      </c>
      <c r="M17" s="15">
        <v>139</v>
      </c>
      <c r="N17" s="15">
        <f t="shared" si="0"/>
        <v>0.27800000000000002</v>
      </c>
      <c r="O17" s="15" t="s">
        <v>18</v>
      </c>
      <c r="P17" s="15" t="s">
        <v>28</v>
      </c>
      <c r="Q17" s="15" t="s">
        <v>32</v>
      </c>
      <c r="R17" s="15">
        <v>1</v>
      </c>
      <c r="S17" s="15" t="s">
        <v>26</v>
      </c>
    </row>
    <row r="18" spans="1:19" ht="51.75" customHeight="1" x14ac:dyDescent="0.25">
      <c r="A18" s="5">
        <v>12</v>
      </c>
      <c r="B18" s="1" t="s">
        <v>17</v>
      </c>
      <c r="C18" s="1" t="s">
        <v>21</v>
      </c>
      <c r="D18" s="1" t="s">
        <v>73</v>
      </c>
      <c r="E18" s="9">
        <v>45426</v>
      </c>
      <c r="F18" s="6">
        <v>0.5625</v>
      </c>
      <c r="G18" s="8">
        <f t="shared" si="1"/>
        <v>45426</v>
      </c>
      <c r="H18" s="6">
        <v>0.70833333333333337</v>
      </c>
      <c r="I18" s="1" t="s">
        <v>22</v>
      </c>
      <c r="J18" s="1" t="s">
        <v>34</v>
      </c>
      <c r="K18" s="7" t="s">
        <v>70</v>
      </c>
      <c r="L18" s="1" t="s">
        <v>24</v>
      </c>
      <c r="M18" s="1">
        <v>113</v>
      </c>
      <c r="N18" s="1">
        <f>(M17*2)/1000</f>
        <v>0.27800000000000002</v>
      </c>
      <c r="O18" s="1" t="s">
        <v>18</v>
      </c>
      <c r="P18" s="1" t="s">
        <v>28</v>
      </c>
      <c r="Q18" s="1" t="s">
        <v>32</v>
      </c>
      <c r="R18" s="1">
        <v>1</v>
      </c>
      <c r="S18" s="1" t="s">
        <v>27</v>
      </c>
    </row>
    <row r="19" spans="1:19" ht="51.75" customHeight="1" x14ac:dyDescent="0.25">
      <c r="A19" s="5">
        <v>13</v>
      </c>
      <c r="B19" s="1" t="s">
        <v>17</v>
      </c>
      <c r="C19" s="1" t="s">
        <v>21</v>
      </c>
      <c r="D19" s="1" t="s">
        <v>74</v>
      </c>
      <c r="E19" s="9">
        <v>45427</v>
      </c>
      <c r="F19" s="6">
        <v>0.375</v>
      </c>
      <c r="G19" s="8">
        <f t="shared" ref="G19:G21" si="2">E19</f>
        <v>45427</v>
      </c>
      <c r="H19" s="6">
        <v>0.5</v>
      </c>
      <c r="I19" s="1" t="s">
        <v>22</v>
      </c>
      <c r="J19" s="1" t="s">
        <v>34</v>
      </c>
      <c r="K19" s="7" t="s">
        <v>71</v>
      </c>
      <c r="L19" s="1" t="s">
        <v>24</v>
      </c>
      <c r="M19" s="1">
        <v>82</v>
      </c>
      <c r="N19" s="1">
        <f>(M18*2)/1000</f>
        <v>0.22600000000000001</v>
      </c>
      <c r="O19" s="1" t="s">
        <v>18</v>
      </c>
      <c r="P19" s="1" t="s">
        <v>28</v>
      </c>
      <c r="Q19" s="1" t="s">
        <v>32</v>
      </c>
      <c r="R19" s="1">
        <v>1</v>
      </c>
      <c r="S19" s="1" t="s">
        <v>27</v>
      </c>
    </row>
    <row r="20" spans="1:19" ht="51.75" customHeight="1" x14ac:dyDescent="0.25">
      <c r="A20" s="5"/>
      <c r="B20" s="1"/>
      <c r="C20" s="1"/>
      <c r="D20" s="1" t="s">
        <v>75</v>
      </c>
      <c r="E20" s="9">
        <v>45427</v>
      </c>
      <c r="F20" s="6">
        <v>0.5625</v>
      </c>
      <c r="G20" s="8">
        <f t="shared" si="2"/>
        <v>45427</v>
      </c>
      <c r="H20" s="6">
        <v>0.70833333333333337</v>
      </c>
      <c r="I20" s="1" t="s">
        <v>22</v>
      </c>
      <c r="J20" s="1" t="s">
        <v>34</v>
      </c>
      <c r="K20" s="7" t="s">
        <v>72</v>
      </c>
      <c r="L20" s="1" t="s">
        <v>24</v>
      </c>
      <c r="M20" s="1">
        <v>102</v>
      </c>
      <c r="N20" s="1">
        <f>(M19*2)/1000</f>
        <v>0.16400000000000001</v>
      </c>
      <c r="O20" s="1" t="s">
        <v>18</v>
      </c>
      <c r="P20" s="1" t="s">
        <v>28</v>
      </c>
      <c r="Q20" s="1" t="s">
        <v>32</v>
      </c>
      <c r="R20" s="1"/>
      <c r="S20" s="1"/>
    </row>
    <row r="21" spans="1:19" ht="174" customHeight="1" x14ac:dyDescent="0.25">
      <c r="A21" s="5">
        <v>14</v>
      </c>
      <c r="B21" s="1" t="s">
        <v>17</v>
      </c>
      <c r="C21" s="1" t="s">
        <v>21</v>
      </c>
      <c r="D21" s="1" t="s">
        <v>77</v>
      </c>
      <c r="E21" s="9">
        <v>45428</v>
      </c>
      <c r="F21" s="6">
        <v>0.35416666666666669</v>
      </c>
      <c r="G21" s="8">
        <f t="shared" si="2"/>
        <v>45428</v>
      </c>
      <c r="H21" s="6">
        <v>0.5</v>
      </c>
      <c r="I21" s="1" t="s">
        <v>22</v>
      </c>
      <c r="J21" s="1" t="s">
        <v>36</v>
      </c>
      <c r="K21" s="7" t="s">
        <v>76</v>
      </c>
      <c r="L21" s="1" t="s">
        <v>24</v>
      </c>
      <c r="M21" s="1">
        <v>1</v>
      </c>
      <c r="N21" s="1">
        <f t="shared" ref="N21" si="3">(M21*2)/1000</f>
        <v>2E-3</v>
      </c>
      <c r="O21" s="1" t="s">
        <v>18</v>
      </c>
      <c r="P21" s="1" t="s">
        <v>28</v>
      </c>
      <c r="Q21" s="1" t="s">
        <v>32</v>
      </c>
      <c r="R21" s="1">
        <v>1</v>
      </c>
      <c r="S21" s="1" t="s">
        <v>26</v>
      </c>
    </row>
    <row r="22" spans="1:19" ht="51" x14ac:dyDescent="0.25">
      <c r="A22" s="5">
        <v>15</v>
      </c>
      <c r="B22" s="1" t="s">
        <v>17</v>
      </c>
      <c r="C22" s="1" t="s">
        <v>21</v>
      </c>
      <c r="D22" s="1" t="s">
        <v>77</v>
      </c>
      <c r="E22" s="9">
        <v>45428</v>
      </c>
      <c r="F22" s="6">
        <v>0.5625</v>
      </c>
      <c r="G22" s="8">
        <f t="shared" si="1"/>
        <v>45428</v>
      </c>
      <c r="H22" s="6">
        <v>0.70833333333333337</v>
      </c>
      <c r="I22" s="1" t="s">
        <v>22</v>
      </c>
      <c r="J22" s="1" t="s">
        <v>79</v>
      </c>
      <c r="K22" s="7" t="s">
        <v>78</v>
      </c>
      <c r="L22" s="1" t="s">
        <v>24</v>
      </c>
      <c r="M22" s="1">
        <v>3</v>
      </c>
      <c r="N22" s="1">
        <f t="shared" si="0"/>
        <v>6.0000000000000001E-3</v>
      </c>
      <c r="O22" s="1" t="s">
        <v>18</v>
      </c>
      <c r="P22" s="1" t="s">
        <v>28</v>
      </c>
      <c r="Q22" s="1" t="s">
        <v>32</v>
      </c>
      <c r="R22" s="1">
        <v>1</v>
      </c>
      <c r="S22" s="1" t="s">
        <v>26</v>
      </c>
    </row>
    <row r="23" spans="1:19" ht="102" x14ac:dyDescent="0.25">
      <c r="A23" s="5">
        <v>16</v>
      </c>
      <c r="B23" s="1" t="s">
        <v>17</v>
      </c>
      <c r="C23" s="1" t="s">
        <v>21</v>
      </c>
      <c r="D23" s="1" t="s">
        <v>81</v>
      </c>
      <c r="E23" s="9">
        <v>45429</v>
      </c>
      <c r="F23" s="6">
        <v>0.35416666666666669</v>
      </c>
      <c r="G23" s="8">
        <f t="shared" si="1"/>
        <v>45429</v>
      </c>
      <c r="H23" s="6">
        <v>0.5</v>
      </c>
      <c r="I23" s="1" t="s">
        <v>22</v>
      </c>
      <c r="J23" s="1" t="s">
        <v>34</v>
      </c>
      <c r="K23" s="7" t="s">
        <v>80</v>
      </c>
      <c r="L23" s="1" t="s">
        <v>24</v>
      </c>
      <c r="M23" s="1">
        <v>57</v>
      </c>
      <c r="N23" s="1">
        <f t="shared" si="0"/>
        <v>0.114</v>
      </c>
      <c r="O23" s="1" t="s">
        <v>18</v>
      </c>
      <c r="P23" s="1" t="s">
        <v>29</v>
      </c>
      <c r="Q23" s="1" t="s">
        <v>32</v>
      </c>
      <c r="R23" s="1">
        <v>1</v>
      </c>
      <c r="S23" s="1" t="s">
        <v>26</v>
      </c>
    </row>
    <row r="24" spans="1:19" ht="127.5" x14ac:dyDescent="0.25">
      <c r="A24" s="5">
        <v>17</v>
      </c>
      <c r="B24" s="1" t="s">
        <v>17</v>
      </c>
      <c r="C24" s="1" t="s">
        <v>21</v>
      </c>
      <c r="D24" s="1" t="s">
        <v>83</v>
      </c>
      <c r="E24" s="9">
        <v>45429</v>
      </c>
      <c r="F24" s="6">
        <v>0.5625</v>
      </c>
      <c r="G24" s="8">
        <f t="shared" si="1"/>
        <v>45429</v>
      </c>
      <c r="H24" s="6">
        <v>0.70833333333333337</v>
      </c>
      <c r="I24" s="1" t="s">
        <v>22</v>
      </c>
      <c r="J24" s="1" t="s">
        <v>30</v>
      </c>
      <c r="K24" s="7" t="s">
        <v>82</v>
      </c>
      <c r="L24" s="1" t="s">
        <v>24</v>
      </c>
      <c r="M24" s="1">
        <v>50</v>
      </c>
      <c r="N24" s="1">
        <f t="shared" si="0"/>
        <v>0.1</v>
      </c>
      <c r="O24" s="1" t="s">
        <v>18</v>
      </c>
      <c r="P24" s="1" t="s">
        <v>28</v>
      </c>
      <c r="Q24" s="1" t="s">
        <v>32</v>
      </c>
      <c r="R24" s="1">
        <v>1</v>
      </c>
      <c r="S24" s="1" t="s">
        <v>26</v>
      </c>
    </row>
    <row r="25" spans="1:19" ht="216.75" x14ac:dyDescent="0.25">
      <c r="A25" s="5">
        <v>18</v>
      </c>
      <c r="B25" s="1" t="s">
        <v>17</v>
      </c>
      <c r="C25" s="1" t="s">
        <v>21</v>
      </c>
      <c r="D25" s="1" t="s">
        <v>85</v>
      </c>
      <c r="E25" s="9">
        <v>45432</v>
      </c>
      <c r="F25" s="6">
        <v>0.35416666666666669</v>
      </c>
      <c r="G25" s="8">
        <f t="shared" si="1"/>
        <v>45432</v>
      </c>
      <c r="H25" s="6">
        <v>0.5</v>
      </c>
      <c r="I25" s="1" t="s">
        <v>22</v>
      </c>
      <c r="J25" s="1" t="s">
        <v>118</v>
      </c>
      <c r="K25" s="7" t="s">
        <v>23</v>
      </c>
      <c r="L25" s="1" t="s">
        <v>24</v>
      </c>
      <c r="M25" s="1">
        <v>151</v>
      </c>
      <c r="N25" s="1">
        <f t="shared" si="0"/>
        <v>0.30199999999999999</v>
      </c>
      <c r="O25" s="1" t="s">
        <v>18</v>
      </c>
      <c r="P25" s="1" t="s">
        <v>28</v>
      </c>
      <c r="Q25" s="1" t="s">
        <v>32</v>
      </c>
      <c r="R25" s="1">
        <v>1</v>
      </c>
      <c r="S25" s="1" t="s">
        <v>26</v>
      </c>
    </row>
    <row r="26" spans="1:19" ht="107.25" customHeight="1" x14ac:dyDescent="0.25">
      <c r="A26" s="5">
        <v>19</v>
      </c>
      <c r="B26" s="1" t="s">
        <v>17</v>
      </c>
      <c r="C26" s="1" t="s">
        <v>21</v>
      </c>
      <c r="D26" s="1" t="s">
        <v>86</v>
      </c>
      <c r="E26" s="9">
        <v>45432</v>
      </c>
      <c r="F26" s="6">
        <v>0.5625</v>
      </c>
      <c r="G26" s="8">
        <f t="shared" si="1"/>
        <v>45432</v>
      </c>
      <c r="H26" s="6">
        <v>0.70833333333333337</v>
      </c>
      <c r="I26" s="1" t="s">
        <v>22</v>
      </c>
      <c r="J26" s="1" t="s">
        <v>84</v>
      </c>
      <c r="K26" s="7" t="s">
        <v>23</v>
      </c>
      <c r="L26" s="1" t="s">
        <v>24</v>
      </c>
      <c r="M26" s="1">
        <v>44</v>
      </c>
      <c r="N26" s="1">
        <f t="shared" si="0"/>
        <v>8.7999999999999995E-2</v>
      </c>
      <c r="O26" s="1" t="s">
        <v>18</v>
      </c>
      <c r="P26" s="1" t="s">
        <v>28</v>
      </c>
      <c r="Q26" s="1" t="s">
        <v>32</v>
      </c>
      <c r="R26" s="1">
        <v>1</v>
      </c>
      <c r="S26" s="1" t="s">
        <v>26</v>
      </c>
    </row>
    <row r="27" spans="1:19" s="26" customFormat="1" ht="107.25" customHeight="1" x14ac:dyDescent="0.25">
      <c r="A27" s="5">
        <v>20</v>
      </c>
      <c r="B27" s="21" t="s">
        <v>17</v>
      </c>
      <c r="C27" s="21" t="s">
        <v>21</v>
      </c>
      <c r="D27" s="21" t="s">
        <v>89</v>
      </c>
      <c r="E27" s="22">
        <v>45433</v>
      </c>
      <c r="F27" s="23">
        <v>0.375</v>
      </c>
      <c r="G27" s="24">
        <f t="shared" ref="G27:G34" si="4">E27</f>
        <v>45433</v>
      </c>
      <c r="H27" s="23">
        <v>0.5</v>
      </c>
      <c r="I27" s="21" t="s">
        <v>22</v>
      </c>
      <c r="J27" s="21" t="s">
        <v>87</v>
      </c>
      <c r="K27" s="25" t="s">
        <v>23</v>
      </c>
      <c r="L27" s="21" t="s">
        <v>24</v>
      </c>
      <c r="M27" s="21">
        <v>1</v>
      </c>
      <c r="N27" s="21">
        <f t="shared" ref="N27:N39" si="5">(M27*2)/1000</f>
        <v>2E-3</v>
      </c>
      <c r="O27" s="21" t="s">
        <v>18</v>
      </c>
      <c r="P27" s="21" t="s">
        <v>28</v>
      </c>
      <c r="Q27" s="21" t="s">
        <v>32</v>
      </c>
      <c r="R27" s="21">
        <v>1</v>
      </c>
      <c r="S27" s="21" t="s">
        <v>26</v>
      </c>
    </row>
    <row r="28" spans="1:19" ht="107.25" customHeight="1" x14ac:dyDescent="0.25">
      <c r="A28" s="5">
        <v>21</v>
      </c>
      <c r="B28" s="1" t="s">
        <v>17</v>
      </c>
      <c r="C28" s="1" t="s">
        <v>21</v>
      </c>
      <c r="D28" s="1" t="s">
        <v>90</v>
      </c>
      <c r="E28" s="22">
        <v>45433</v>
      </c>
      <c r="F28" s="6">
        <v>0.5625</v>
      </c>
      <c r="G28" s="8">
        <f t="shared" si="4"/>
        <v>45433</v>
      </c>
      <c r="H28" s="6">
        <v>0.70833333333333337</v>
      </c>
      <c r="I28" s="1" t="s">
        <v>22</v>
      </c>
      <c r="J28" s="21" t="s">
        <v>88</v>
      </c>
      <c r="K28" s="25" t="s">
        <v>23</v>
      </c>
      <c r="L28" s="1" t="s">
        <v>24</v>
      </c>
      <c r="M28" s="1">
        <v>11</v>
      </c>
      <c r="N28" s="1">
        <f t="shared" si="5"/>
        <v>2.1999999999999999E-2</v>
      </c>
      <c r="O28" s="1" t="s">
        <v>18</v>
      </c>
      <c r="P28" s="1" t="s">
        <v>28</v>
      </c>
      <c r="Q28" s="1" t="s">
        <v>32</v>
      </c>
      <c r="R28" s="1">
        <v>1</v>
      </c>
      <c r="S28" s="1" t="s">
        <v>26</v>
      </c>
    </row>
    <row r="29" spans="1:19" ht="330" customHeight="1" x14ac:dyDescent="0.25">
      <c r="A29" s="5">
        <v>22</v>
      </c>
      <c r="B29" s="1" t="s">
        <v>17</v>
      </c>
      <c r="C29" s="1" t="s">
        <v>21</v>
      </c>
      <c r="D29" s="1" t="s">
        <v>92</v>
      </c>
      <c r="E29" s="9">
        <v>45434</v>
      </c>
      <c r="F29" s="6">
        <v>0.35416666666666669</v>
      </c>
      <c r="G29" s="8">
        <f t="shared" si="4"/>
        <v>45434</v>
      </c>
      <c r="H29" s="6">
        <v>0.5</v>
      </c>
      <c r="I29" s="1" t="s">
        <v>22</v>
      </c>
      <c r="J29" s="1" t="s">
        <v>91</v>
      </c>
      <c r="K29" s="7" t="s">
        <v>23</v>
      </c>
      <c r="L29" s="1" t="s">
        <v>24</v>
      </c>
      <c r="M29" s="1">
        <v>6</v>
      </c>
      <c r="N29" s="1">
        <f t="shared" si="5"/>
        <v>1.2E-2</v>
      </c>
      <c r="O29" s="1" t="s">
        <v>18</v>
      </c>
      <c r="P29" s="1" t="s">
        <v>28</v>
      </c>
      <c r="Q29" s="1" t="s">
        <v>32</v>
      </c>
      <c r="R29" s="1">
        <v>1</v>
      </c>
      <c r="S29" s="1" t="s">
        <v>26</v>
      </c>
    </row>
    <row r="30" spans="1:19" s="20" customFormat="1" ht="107.25" customHeight="1" x14ac:dyDescent="0.25">
      <c r="A30" s="5">
        <v>23</v>
      </c>
      <c r="B30" s="21" t="s">
        <v>17</v>
      </c>
      <c r="C30" s="21" t="s">
        <v>21</v>
      </c>
      <c r="D30" s="21" t="s">
        <v>94</v>
      </c>
      <c r="E30" s="22">
        <v>45434</v>
      </c>
      <c r="F30" s="23">
        <v>0.5625</v>
      </c>
      <c r="G30" s="24">
        <v>45069</v>
      </c>
      <c r="H30" s="23">
        <v>0.70833333333333337</v>
      </c>
      <c r="I30" s="21" t="s">
        <v>22</v>
      </c>
      <c r="J30" s="21" t="s">
        <v>93</v>
      </c>
      <c r="K30" s="25" t="s">
        <v>33</v>
      </c>
      <c r="L30" s="21" t="s">
        <v>24</v>
      </c>
      <c r="M30" s="21">
        <v>52</v>
      </c>
      <c r="N30" s="21">
        <f t="shared" si="5"/>
        <v>0.104</v>
      </c>
      <c r="O30" s="21" t="s">
        <v>18</v>
      </c>
      <c r="P30" s="21" t="s">
        <v>28</v>
      </c>
      <c r="Q30" s="21" t="s">
        <v>32</v>
      </c>
      <c r="R30" s="21">
        <v>1</v>
      </c>
      <c r="S30" s="21" t="s">
        <v>26</v>
      </c>
    </row>
    <row r="31" spans="1:19" ht="107.25" customHeight="1" x14ac:dyDescent="0.25">
      <c r="A31" s="5">
        <v>24</v>
      </c>
      <c r="B31" s="1" t="s">
        <v>17</v>
      </c>
      <c r="C31" s="1" t="s">
        <v>21</v>
      </c>
      <c r="D31" s="1" t="s">
        <v>96</v>
      </c>
      <c r="E31" s="9">
        <v>45435</v>
      </c>
      <c r="F31" s="30" t="s">
        <v>95</v>
      </c>
      <c r="G31" s="8">
        <f t="shared" si="4"/>
        <v>45435</v>
      </c>
      <c r="H31" s="6">
        <v>0.5</v>
      </c>
      <c r="I31" s="1" t="s">
        <v>22</v>
      </c>
      <c r="J31" s="1" t="s">
        <v>37</v>
      </c>
      <c r="K31" s="7" t="s">
        <v>23</v>
      </c>
      <c r="L31" s="1" t="s">
        <v>24</v>
      </c>
      <c r="M31" s="1">
        <v>4</v>
      </c>
      <c r="N31" s="1">
        <f t="shared" si="5"/>
        <v>8.0000000000000002E-3</v>
      </c>
      <c r="O31" s="1" t="s">
        <v>18</v>
      </c>
      <c r="P31" s="1" t="s">
        <v>28</v>
      </c>
      <c r="Q31" s="1" t="s">
        <v>32</v>
      </c>
      <c r="R31" s="1">
        <v>1</v>
      </c>
      <c r="S31" s="1" t="s">
        <v>26</v>
      </c>
    </row>
    <row r="32" spans="1:19" ht="107.25" customHeight="1" x14ac:dyDescent="0.25">
      <c r="A32" s="5">
        <v>25</v>
      </c>
      <c r="B32" s="1" t="s">
        <v>17</v>
      </c>
      <c r="C32" s="1" t="s">
        <v>21</v>
      </c>
      <c r="D32" s="1" t="s">
        <v>99</v>
      </c>
      <c r="E32" s="9">
        <v>45435</v>
      </c>
      <c r="F32" s="6">
        <v>0.5625</v>
      </c>
      <c r="G32" s="8">
        <f t="shared" si="4"/>
        <v>45435</v>
      </c>
      <c r="H32" s="6">
        <v>0.70833333333333337</v>
      </c>
      <c r="I32" s="1" t="s">
        <v>22</v>
      </c>
      <c r="J32" s="1" t="s">
        <v>97</v>
      </c>
      <c r="K32" s="7" t="s">
        <v>33</v>
      </c>
      <c r="L32" s="1" t="s">
        <v>24</v>
      </c>
      <c r="M32" s="1">
        <v>156</v>
      </c>
      <c r="N32" s="1">
        <f t="shared" si="5"/>
        <v>0.312</v>
      </c>
      <c r="O32" s="1" t="s">
        <v>18</v>
      </c>
      <c r="P32" s="1" t="s">
        <v>28</v>
      </c>
      <c r="Q32" s="1" t="s">
        <v>32</v>
      </c>
      <c r="R32" s="1">
        <v>1</v>
      </c>
      <c r="S32" s="1" t="s">
        <v>26</v>
      </c>
    </row>
    <row r="33" spans="1:19" ht="107.25" customHeight="1" x14ac:dyDescent="0.25">
      <c r="A33" s="5">
        <v>26</v>
      </c>
      <c r="B33" s="1" t="s">
        <v>17</v>
      </c>
      <c r="C33" s="1" t="s">
        <v>21</v>
      </c>
      <c r="D33" s="1" t="s">
        <v>100</v>
      </c>
      <c r="E33" s="9">
        <v>45070</v>
      </c>
      <c r="F33" s="6">
        <v>0.375</v>
      </c>
      <c r="G33" s="8">
        <f t="shared" si="4"/>
        <v>45070</v>
      </c>
      <c r="H33" s="6">
        <v>0.5</v>
      </c>
      <c r="I33" s="1" t="s">
        <v>22</v>
      </c>
      <c r="J33" s="1" t="s">
        <v>98</v>
      </c>
      <c r="K33" s="7" t="s">
        <v>23</v>
      </c>
      <c r="L33" s="1" t="s">
        <v>24</v>
      </c>
      <c r="M33" s="1">
        <v>12</v>
      </c>
      <c r="N33" s="1">
        <f t="shared" si="5"/>
        <v>2.4E-2</v>
      </c>
      <c r="O33" s="1" t="s">
        <v>18</v>
      </c>
      <c r="P33" s="1" t="s">
        <v>28</v>
      </c>
      <c r="Q33" s="1" t="s">
        <v>38</v>
      </c>
      <c r="R33" s="1">
        <v>1</v>
      </c>
      <c r="S33" s="1" t="s">
        <v>26</v>
      </c>
    </row>
    <row r="34" spans="1:19" ht="107.25" customHeight="1" x14ac:dyDescent="0.25">
      <c r="A34" s="5">
        <v>27</v>
      </c>
      <c r="B34" s="1" t="s">
        <v>17</v>
      </c>
      <c r="C34" s="1" t="s">
        <v>21</v>
      </c>
      <c r="D34" s="1" t="s">
        <v>102</v>
      </c>
      <c r="E34" s="9">
        <v>45439</v>
      </c>
      <c r="F34" s="6">
        <v>0.35416666666666669</v>
      </c>
      <c r="G34" s="8">
        <f t="shared" si="4"/>
        <v>45439</v>
      </c>
      <c r="H34" s="6">
        <v>0.5</v>
      </c>
      <c r="I34" s="1" t="s">
        <v>22</v>
      </c>
      <c r="J34" s="1" t="s">
        <v>34</v>
      </c>
      <c r="K34" s="7" t="s">
        <v>101</v>
      </c>
      <c r="L34" s="1" t="s">
        <v>24</v>
      </c>
      <c r="M34" s="1">
        <v>45</v>
      </c>
      <c r="N34" s="1">
        <f t="shared" si="5"/>
        <v>0.09</v>
      </c>
      <c r="O34" s="1" t="s">
        <v>18</v>
      </c>
      <c r="P34" s="1" t="s">
        <v>28</v>
      </c>
      <c r="Q34" s="1" t="s">
        <v>35</v>
      </c>
      <c r="R34" s="1">
        <v>1</v>
      </c>
      <c r="S34" s="1" t="s">
        <v>26</v>
      </c>
    </row>
    <row r="35" spans="1:19" ht="194.45" customHeight="1" x14ac:dyDescent="0.25">
      <c r="A35" s="5">
        <v>28</v>
      </c>
      <c r="B35" s="1" t="s">
        <v>17</v>
      </c>
      <c r="C35" s="1" t="s">
        <v>21</v>
      </c>
      <c r="D35" s="1" t="s">
        <v>39</v>
      </c>
      <c r="E35" s="9">
        <v>45439</v>
      </c>
      <c r="F35" s="6">
        <v>0.5625</v>
      </c>
      <c r="G35" s="8">
        <f t="shared" ref="G35:G38" si="6">E35</f>
        <v>45439</v>
      </c>
      <c r="H35" s="6">
        <v>0.70833333333333337</v>
      </c>
      <c r="I35" s="1" t="s">
        <v>22</v>
      </c>
      <c r="J35" s="1" t="s">
        <v>34</v>
      </c>
      <c r="K35" s="7" t="s">
        <v>103</v>
      </c>
      <c r="L35" s="1" t="s">
        <v>24</v>
      </c>
      <c r="M35" s="1">
        <v>33</v>
      </c>
      <c r="N35" s="1">
        <f t="shared" ref="N35:N38" si="7">(M35*2)/1000</f>
        <v>6.6000000000000003E-2</v>
      </c>
      <c r="O35" s="1" t="s">
        <v>18</v>
      </c>
      <c r="P35" s="1" t="s">
        <v>28</v>
      </c>
      <c r="Q35" s="1" t="s">
        <v>35</v>
      </c>
      <c r="R35" s="1">
        <v>1</v>
      </c>
      <c r="S35" s="1" t="s">
        <v>26</v>
      </c>
    </row>
    <row r="36" spans="1:19" ht="107.25" customHeight="1" x14ac:dyDescent="0.25">
      <c r="A36" s="5">
        <v>29</v>
      </c>
      <c r="B36" s="1" t="s">
        <v>17</v>
      </c>
      <c r="C36" s="1" t="s">
        <v>21</v>
      </c>
      <c r="D36" s="1" t="s">
        <v>106</v>
      </c>
      <c r="E36" s="9">
        <v>45440</v>
      </c>
      <c r="F36" s="6">
        <v>0.35416666666666669</v>
      </c>
      <c r="G36" s="8">
        <f t="shared" si="6"/>
        <v>45440</v>
      </c>
      <c r="H36" s="6">
        <v>0.5</v>
      </c>
      <c r="I36" s="1" t="s">
        <v>22</v>
      </c>
      <c r="J36" s="1" t="s">
        <v>104</v>
      </c>
      <c r="K36" s="1" t="s">
        <v>105</v>
      </c>
      <c r="L36" s="1" t="s">
        <v>24</v>
      </c>
      <c r="M36" s="1">
        <v>85</v>
      </c>
      <c r="N36" s="1">
        <f t="shared" si="7"/>
        <v>0.17</v>
      </c>
      <c r="O36" s="1" t="s">
        <v>18</v>
      </c>
      <c r="P36" s="1" t="s">
        <v>28</v>
      </c>
      <c r="Q36" s="1" t="s">
        <v>35</v>
      </c>
      <c r="R36" s="1">
        <v>1</v>
      </c>
      <c r="S36" s="1" t="s">
        <v>26</v>
      </c>
    </row>
    <row r="37" spans="1:19" ht="107.25" customHeight="1" x14ac:dyDescent="0.25">
      <c r="A37" s="5">
        <v>30</v>
      </c>
      <c r="B37" s="1" t="s">
        <v>17</v>
      </c>
      <c r="C37" s="1" t="s">
        <v>21</v>
      </c>
      <c r="D37" s="1" t="s">
        <v>109</v>
      </c>
      <c r="E37" s="9">
        <v>45440</v>
      </c>
      <c r="F37" s="6">
        <v>0.5625</v>
      </c>
      <c r="G37" s="8">
        <f t="shared" si="6"/>
        <v>45440</v>
      </c>
      <c r="H37" s="6">
        <v>0.70833333333333337</v>
      </c>
      <c r="I37" s="1" t="s">
        <v>22</v>
      </c>
      <c r="J37" s="1" t="s">
        <v>107</v>
      </c>
      <c r="K37" s="1" t="s">
        <v>108</v>
      </c>
      <c r="L37" s="1" t="s">
        <v>24</v>
      </c>
      <c r="M37" s="1">
        <v>27</v>
      </c>
      <c r="N37" s="1">
        <f t="shared" si="7"/>
        <v>5.3999999999999999E-2</v>
      </c>
      <c r="O37" s="1" t="s">
        <v>18</v>
      </c>
      <c r="P37" s="1" t="s">
        <v>28</v>
      </c>
      <c r="Q37" s="1" t="s">
        <v>35</v>
      </c>
      <c r="R37" s="1">
        <v>1</v>
      </c>
      <c r="S37" s="1" t="s">
        <v>26</v>
      </c>
    </row>
    <row r="38" spans="1:19" ht="107.25" customHeight="1" x14ac:dyDescent="0.25">
      <c r="A38" s="5">
        <v>30</v>
      </c>
      <c r="B38" s="1" t="s">
        <v>17</v>
      </c>
      <c r="C38" s="1" t="s">
        <v>21</v>
      </c>
      <c r="D38" s="1" t="s">
        <v>114</v>
      </c>
      <c r="E38" s="9">
        <v>45441</v>
      </c>
      <c r="F38" s="6">
        <v>0.35416666666666669</v>
      </c>
      <c r="G38" s="8">
        <f t="shared" si="6"/>
        <v>45441</v>
      </c>
      <c r="H38" s="6">
        <v>0.5</v>
      </c>
      <c r="I38" s="1" t="s">
        <v>22</v>
      </c>
      <c r="J38" s="1" t="s">
        <v>110</v>
      </c>
      <c r="K38" s="7" t="s">
        <v>113</v>
      </c>
      <c r="L38" s="1" t="s">
        <v>24</v>
      </c>
      <c r="M38" s="1">
        <v>44</v>
      </c>
      <c r="N38" s="1">
        <f t="shared" si="7"/>
        <v>8.7999999999999995E-2</v>
      </c>
      <c r="O38" s="1" t="s">
        <v>18</v>
      </c>
      <c r="P38" s="1" t="s">
        <v>28</v>
      </c>
      <c r="Q38" s="1" t="s">
        <v>35</v>
      </c>
      <c r="R38" s="1">
        <v>1</v>
      </c>
      <c r="S38" s="1" t="s">
        <v>26</v>
      </c>
    </row>
    <row r="39" spans="1:19" ht="107.25" customHeight="1" x14ac:dyDescent="0.25">
      <c r="A39" s="5">
        <v>31</v>
      </c>
      <c r="B39" s="1" t="s">
        <v>17</v>
      </c>
      <c r="C39" s="1" t="s">
        <v>21</v>
      </c>
      <c r="D39" s="1" t="s">
        <v>115</v>
      </c>
      <c r="E39" s="9">
        <v>45441</v>
      </c>
      <c r="F39" s="6">
        <v>0.5625</v>
      </c>
      <c r="G39" s="9">
        <v>45044</v>
      </c>
      <c r="H39" s="6">
        <v>0.70833333333333337</v>
      </c>
      <c r="I39" s="1" t="s">
        <v>22</v>
      </c>
      <c r="J39" s="1" t="s">
        <v>110</v>
      </c>
      <c r="K39" s="7" t="s">
        <v>112</v>
      </c>
      <c r="L39" s="1" t="s">
        <v>24</v>
      </c>
      <c r="M39" s="1">
        <v>41</v>
      </c>
      <c r="N39" s="1">
        <f t="shared" si="5"/>
        <v>8.2000000000000003E-2</v>
      </c>
      <c r="O39" s="1" t="s">
        <v>18</v>
      </c>
      <c r="P39" s="1" t="s">
        <v>28</v>
      </c>
      <c r="Q39" s="1" t="s">
        <v>35</v>
      </c>
      <c r="R39" s="1">
        <v>1</v>
      </c>
      <c r="S39" s="1" t="s">
        <v>26</v>
      </c>
    </row>
    <row r="40" spans="1:19" ht="114.75" x14ac:dyDescent="0.25">
      <c r="A40" s="5">
        <v>32</v>
      </c>
      <c r="B40" s="1" t="s">
        <v>17</v>
      </c>
      <c r="C40" s="1" t="s">
        <v>21</v>
      </c>
      <c r="D40" s="1" t="s">
        <v>117</v>
      </c>
      <c r="E40" s="9">
        <v>45442</v>
      </c>
      <c r="F40" s="6">
        <v>0.35416666666666669</v>
      </c>
      <c r="G40" s="9">
        <v>45077</v>
      </c>
      <c r="H40" s="6">
        <v>0.70833333333333337</v>
      </c>
      <c r="I40" s="1" t="s">
        <v>22</v>
      </c>
      <c r="J40" s="1" t="s">
        <v>111</v>
      </c>
      <c r="K40" s="7" t="s">
        <v>116</v>
      </c>
      <c r="L40" s="1" t="s">
        <v>24</v>
      </c>
      <c r="M40" s="1">
        <v>161</v>
      </c>
      <c r="N40" s="1">
        <f t="shared" ref="N40" si="8">(M40*2)/1000</f>
        <v>0.32200000000000001</v>
      </c>
      <c r="O40" s="1" t="s">
        <v>18</v>
      </c>
      <c r="P40" s="1" t="s">
        <v>28</v>
      </c>
      <c r="Q40" s="1" t="s">
        <v>25</v>
      </c>
      <c r="R40" s="1">
        <v>1</v>
      </c>
      <c r="S40" s="1" t="s">
        <v>26</v>
      </c>
    </row>
    <row r="41" spans="1:19" x14ac:dyDescent="0.25">
      <c r="A41" s="10"/>
      <c r="B41" s="2"/>
      <c r="C41" s="2"/>
      <c r="D41" s="2"/>
      <c r="E41" s="11"/>
      <c r="F41" s="12"/>
      <c r="G41" s="13"/>
      <c r="H41" s="12"/>
      <c r="I41" s="2"/>
      <c r="J41" s="2"/>
      <c r="K41" s="14"/>
      <c r="L41" s="2"/>
      <c r="M41" s="2"/>
      <c r="N41" s="2"/>
      <c r="O41" s="2"/>
      <c r="P41" s="2"/>
      <c r="Q41" s="2"/>
      <c r="R41" s="2"/>
      <c r="S41" s="2"/>
    </row>
    <row r="42" spans="1:19" x14ac:dyDescent="0.25">
      <c r="A42" s="10"/>
      <c r="B42" s="2"/>
      <c r="C42" s="2"/>
      <c r="D42" s="2"/>
      <c r="E42" s="11"/>
      <c r="F42" s="12"/>
      <c r="G42" s="13"/>
      <c r="H42" s="12"/>
      <c r="I42" s="2"/>
      <c r="J42" s="2"/>
      <c r="K42" s="14"/>
      <c r="L42" s="2"/>
      <c r="M42" s="2"/>
      <c r="N42" s="2"/>
      <c r="O42" s="2"/>
      <c r="P42" s="2"/>
      <c r="Q42" s="2"/>
      <c r="R42" s="2"/>
      <c r="S42" s="2"/>
    </row>
    <row r="43" spans="1:19" x14ac:dyDescent="0.25">
      <c r="A43" s="10"/>
      <c r="B43" s="2"/>
      <c r="C43" s="2"/>
      <c r="D43" s="2"/>
      <c r="E43" s="11"/>
      <c r="F43" s="12"/>
      <c r="G43" s="13"/>
      <c r="H43" s="12"/>
      <c r="I43" s="2"/>
      <c r="J43" s="2"/>
      <c r="K43" s="14"/>
      <c r="L43" s="2"/>
      <c r="M43" s="2"/>
      <c r="N43" s="2"/>
      <c r="O43" s="2"/>
      <c r="P43" s="2"/>
      <c r="Q43" s="2"/>
      <c r="R43" s="2"/>
      <c r="S43" s="2"/>
    </row>
    <row r="44" spans="1:19" x14ac:dyDescent="0.25">
      <c r="A44" s="10"/>
      <c r="B44" s="2"/>
      <c r="C44" s="2"/>
      <c r="D44" s="2"/>
      <c r="E44" s="11"/>
      <c r="F44" s="12"/>
      <c r="G44" s="13"/>
      <c r="H44" s="12"/>
      <c r="I44" s="2"/>
      <c r="J44" s="2"/>
      <c r="K44" s="14"/>
      <c r="L44" s="2"/>
      <c r="M44" s="2"/>
      <c r="N44" s="2"/>
      <c r="O44" s="2"/>
      <c r="P44" s="2"/>
      <c r="Q44" s="2"/>
      <c r="R44" s="2"/>
      <c r="S44" s="2"/>
    </row>
    <row r="45" spans="1:19" x14ac:dyDescent="0.25">
      <c r="A45" s="10"/>
      <c r="B45" s="2"/>
      <c r="C45" s="2"/>
      <c r="D45" s="2"/>
      <c r="E45" s="11"/>
      <c r="F45" s="12"/>
      <c r="G45" s="13"/>
      <c r="H45" s="12"/>
      <c r="I45" s="2"/>
      <c r="J45" s="2"/>
      <c r="K45" s="14"/>
      <c r="L45" s="2"/>
      <c r="M45" s="2"/>
      <c r="N45" s="2"/>
      <c r="O45" s="2"/>
      <c r="P45" s="2"/>
      <c r="Q45" s="2"/>
      <c r="R45" s="2"/>
      <c r="S45" s="2"/>
    </row>
    <row r="46" spans="1:19" x14ac:dyDescent="0.25">
      <c r="A46" s="10"/>
      <c r="B46" s="2"/>
      <c r="C46" s="2"/>
      <c r="D46" s="2"/>
      <c r="E46" s="11"/>
      <c r="F46" s="12"/>
      <c r="G46" s="13"/>
      <c r="H46" s="12"/>
      <c r="I46" s="2"/>
      <c r="J46" s="2"/>
      <c r="K46" s="14"/>
      <c r="L46" s="2"/>
      <c r="M46" s="2"/>
      <c r="N46" s="2"/>
      <c r="O46" s="2"/>
      <c r="P46" s="2"/>
      <c r="Q46" s="2"/>
      <c r="R46" s="2"/>
      <c r="S46" s="2"/>
    </row>
    <row r="47" spans="1:19" x14ac:dyDescent="0.25">
      <c r="A47" s="10"/>
      <c r="B47" s="2"/>
      <c r="C47" s="2"/>
      <c r="D47" s="2"/>
      <c r="E47" s="11"/>
      <c r="F47" s="12"/>
      <c r="G47" s="13"/>
      <c r="H47" s="12"/>
      <c r="I47" s="2"/>
      <c r="J47" s="2"/>
      <c r="K47" s="14"/>
      <c r="L47" s="2"/>
      <c r="M47" s="2"/>
      <c r="N47" s="2"/>
      <c r="O47" s="2"/>
      <c r="P47" s="2"/>
      <c r="Q47" s="2"/>
      <c r="R47" s="2"/>
      <c r="S47" s="2"/>
    </row>
    <row r="48" spans="1:19" x14ac:dyDescent="0.25">
      <c r="A48" s="10"/>
      <c r="B48" s="2"/>
      <c r="C48" s="2"/>
      <c r="D48" s="2"/>
      <c r="E48" s="11"/>
      <c r="F48" s="12"/>
      <c r="G48" s="13"/>
      <c r="H48" s="12"/>
      <c r="I48" s="2"/>
      <c r="J48" s="2"/>
      <c r="K48" s="14"/>
      <c r="L48" s="2"/>
      <c r="M48" s="2"/>
      <c r="N48" s="2"/>
      <c r="O48" s="2"/>
      <c r="P48" s="2"/>
      <c r="Q48" s="2"/>
      <c r="R48" s="2"/>
      <c r="S48" s="2"/>
    </row>
    <row r="49" spans="1:19" x14ac:dyDescent="0.25">
      <c r="A49" s="10"/>
      <c r="B49" s="2"/>
      <c r="C49" s="2"/>
      <c r="D49" s="2"/>
      <c r="E49" s="11"/>
      <c r="F49" s="12"/>
      <c r="G49" s="13"/>
      <c r="H49" s="12"/>
      <c r="I49" s="2"/>
      <c r="J49" s="2"/>
      <c r="K49" s="14"/>
      <c r="L49" s="2"/>
      <c r="M49" s="2"/>
      <c r="N49" s="2"/>
      <c r="O49" s="2"/>
      <c r="P49" s="2"/>
      <c r="Q49" s="2"/>
      <c r="R49" s="2"/>
      <c r="S49" s="2"/>
    </row>
    <row r="50" spans="1:19" x14ac:dyDescent="0.25">
      <c r="A50" s="10"/>
      <c r="B50" s="2"/>
      <c r="C50" s="2"/>
      <c r="D50" s="2"/>
      <c r="E50" s="11"/>
      <c r="F50" s="12"/>
      <c r="G50" s="13"/>
      <c r="H50" s="12"/>
      <c r="I50" s="2"/>
      <c r="J50" s="2"/>
      <c r="K50" s="14"/>
      <c r="L50" s="2"/>
      <c r="M50" s="2"/>
      <c r="N50" s="2"/>
      <c r="O50" s="2"/>
      <c r="P50" s="2"/>
      <c r="Q50" s="2"/>
      <c r="R50" s="2"/>
      <c r="S50" s="2"/>
    </row>
    <row r="51" spans="1:19" x14ac:dyDescent="0.25">
      <c r="A51" s="10"/>
      <c r="B51" s="2"/>
      <c r="C51" s="2"/>
      <c r="D51" s="2"/>
      <c r="E51" s="11"/>
      <c r="F51" s="12"/>
      <c r="G51" s="13"/>
      <c r="H51" s="12"/>
      <c r="I51" s="2"/>
      <c r="J51" s="2"/>
      <c r="K51" s="14"/>
      <c r="L51" s="2"/>
      <c r="M51" s="2"/>
      <c r="N51" s="2"/>
      <c r="O51" s="2"/>
      <c r="P51" s="2"/>
      <c r="Q51" s="2"/>
      <c r="R51" s="2"/>
      <c r="S51" s="2"/>
    </row>
    <row r="52" spans="1:19" x14ac:dyDescent="0.25">
      <c r="A52" s="10"/>
      <c r="B52" s="2"/>
      <c r="C52" s="2"/>
      <c r="D52" s="2"/>
      <c r="E52" s="11"/>
      <c r="F52" s="12"/>
      <c r="G52" s="13"/>
      <c r="H52" s="12"/>
      <c r="I52" s="2"/>
      <c r="J52" s="2"/>
      <c r="K52" s="14"/>
      <c r="L52" s="2"/>
      <c r="M52" s="2"/>
      <c r="N52" s="2"/>
      <c r="O52" s="2"/>
      <c r="P52" s="2"/>
      <c r="Q52" s="2"/>
      <c r="R52" s="2"/>
      <c r="S52" s="2"/>
    </row>
    <row r="53" spans="1:19" x14ac:dyDescent="0.25">
      <c r="A53" s="10"/>
      <c r="B53" s="2"/>
      <c r="C53" s="2"/>
      <c r="D53" s="2"/>
      <c r="E53" s="11"/>
      <c r="F53" s="12"/>
      <c r="G53" s="13"/>
      <c r="H53" s="12"/>
      <c r="I53" s="2"/>
      <c r="J53" s="2"/>
      <c r="K53" s="14"/>
      <c r="L53" s="2"/>
      <c r="M53" s="2"/>
      <c r="N53" s="2"/>
      <c r="O53" s="2"/>
      <c r="P53" s="2"/>
      <c r="Q53" s="2"/>
      <c r="R53" s="2"/>
      <c r="S53" s="2"/>
    </row>
    <row r="54" spans="1:19" x14ac:dyDescent="0.25">
      <c r="A54" s="10"/>
      <c r="B54" s="2"/>
      <c r="C54" s="2"/>
      <c r="D54" s="2"/>
      <c r="E54" s="11"/>
      <c r="F54" s="12"/>
      <c r="G54" s="13"/>
      <c r="H54" s="12"/>
      <c r="I54" s="2"/>
      <c r="J54" s="2"/>
      <c r="K54" s="14"/>
      <c r="L54" s="2"/>
      <c r="M54" s="2"/>
      <c r="N54" s="2"/>
      <c r="O54" s="2"/>
      <c r="P54" s="2"/>
      <c r="Q54" s="2"/>
      <c r="R54" s="2"/>
      <c r="S54" s="2"/>
    </row>
    <row r="55" spans="1:19" x14ac:dyDescent="0.25">
      <c r="A55" s="10"/>
      <c r="B55" s="2"/>
      <c r="C55" s="2"/>
      <c r="D55" s="2"/>
      <c r="E55" s="11"/>
      <c r="F55" s="12"/>
      <c r="G55" s="13"/>
      <c r="H55" s="12"/>
      <c r="I55" s="2"/>
      <c r="J55" s="2"/>
      <c r="K55" s="14"/>
      <c r="L55" s="2"/>
      <c r="M55" s="2"/>
      <c r="N55" s="2"/>
      <c r="O55" s="2"/>
      <c r="P55" s="2"/>
      <c r="Q55" s="2"/>
      <c r="R55" s="2"/>
      <c r="S55" s="2"/>
    </row>
    <row r="56" spans="1:19" x14ac:dyDescent="0.25">
      <c r="A56" s="10"/>
      <c r="B56" s="2"/>
      <c r="C56" s="2"/>
      <c r="D56" s="2"/>
      <c r="E56" s="11"/>
      <c r="F56" s="12"/>
      <c r="G56" s="13"/>
      <c r="H56" s="12"/>
      <c r="I56" s="2"/>
      <c r="J56" s="2"/>
      <c r="K56" s="14"/>
      <c r="L56" s="2"/>
      <c r="M56" s="2"/>
      <c r="N56" s="2"/>
      <c r="O56" s="2"/>
      <c r="P56" s="2"/>
      <c r="Q56" s="2"/>
      <c r="R56" s="2"/>
      <c r="S56" s="2"/>
    </row>
    <row r="57" spans="1:19" x14ac:dyDescent="0.25">
      <c r="A57" s="10"/>
      <c r="B57" s="2"/>
      <c r="C57" s="2"/>
      <c r="D57" s="2"/>
      <c r="E57" s="11"/>
      <c r="F57" s="12"/>
      <c r="G57" s="13"/>
      <c r="H57" s="12"/>
      <c r="I57" s="2"/>
      <c r="J57" s="2"/>
      <c r="K57" s="14"/>
      <c r="L57" s="2"/>
      <c r="M57" s="2"/>
      <c r="N57" s="2"/>
      <c r="O57" s="2"/>
      <c r="P57" s="2"/>
      <c r="Q57" s="2"/>
      <c r="R57" s="2"/>
      <c r="S57" s="2"/>
    </row>
  </sheetData>
  <mergeCells count="20">
    <mergeCell ref="A6:S6"/>
    <mergeCell ref="K3:K4"/>
    <mergeCell ref="L3:L4"/>
    <mergeCell ref="M3:M4"/>
    <mergeCell ref="N3:N4"/>
    <mergeCell ref="O3:O4"/>
    <mergeCell ref="P3:P4"/>
    <mergeCell ref="A1:S1"/>
    <mergeCell ref="J2:K2"/>
    <mergeCell ref="A3:A4"/>
    <mergeCell ref="B3:B4"/>
    <mergeCell ref="C3:C4"/>
    <mergeCell ref="D3:D4"/>
    <mergeCell ref="E3:F3"/>
    <mergeCell ref="G3:H3"/>
    <mergeCell ref="I3:I4"/>
    <mergeCell ref="J3:J4"/>
    <mergeCell ref="Q3:Q4"/>
    <mergeCell ref="R3:R4"/>
    <mergeCell ref="S3:S4"/>
  </mergeCells>
  <pageMargins left="0.7" right="0.7" top="0.75" bottom="0.75" header="0.3" footer="0.3"/>
  <pageSetup paperSize="9" scale="41" fitToHeight="0" orientation="landscape" r:id="rId1"/>
  <rowBreaks count="2" manualBreakCount="2">
    <brk id="22" max="16383" man="1"/>
    <brk id="31" max="1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2024-04-27T07:57:07Z</dcterms:modified>
</cp:coreProperties>
</file>