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828" windowWidth="14808" windowHeight="7296"/>
  </bookViews>
  <sheets>
    <sheet name="Лист1" sheetId="1" r:id="rId1"/>
  </sheets>
  <definedNames>
    <definedName name="_xlnm.Print_Area" localSheetId="0">Лист1!$A$1:$S$45</definedName>
  </definedNames>
  <calcPr calcId="124519"/>
</workbook>
</file>

<file path=xl/calcChain.xml><?xml version="1.0" encoding="utf-8"?>
<calcChain xmlns="http://schemas.openxmlformats.org/spreadsheetml/2006/main">
  <c r="N51" i="1"/>
  <c r="G51"/>
  <c r="N50" l="1"/>
  <c r="G50"/>
  <c r="N49"/>
  <c r="G49"/>
  <c r="N48"/>
  <c r="G48"/>
  <c r="N47"/>
  <c r="G47"/>
  <c r="N46"/>
  <c r="G46"/>
  <c r="N45"/>
  <c r="G45"/>
  <c r="N44"/>
  <c r="G44"/>
  <c r="N43"/>
  <c r="G43"/>
  <c r="N42"/>
  <c r="G42"/>
  <c r="G41"/>
  <c r="G40"/>
  <c r="G39"/>
  <c r="G38"/>
  <c r="N41"/>
  <c r="N40"/>
  <c r="G15" l="1"/>
  <c r="G7" l="1"/>
  <c r="N39" l="1"/>
  <c r="N38"/>
  <c r="N37"/>
  <c r="G29" l="1"/>
  <c r="N36" l="1"/>
  <c r="N15" l="1"/>
  <c r="N18"/>
  <c r="N17"/>
  <c r="G18" l="1"/>
  <c r="N12" l="1"/>
  <c r="N34" l="1"/>
  <c r="G34"/>
  <c r="N33"/>
  <c r="G33"/>
  <c r="N32" l="1"/>
  <c r="G32"/>
  <c r="N31"/>
  <c r="G31"/>
  <c r="N35" l="1"/>
  <c r="N30"/>
  <c r="G30"/>
  <c r="N29"/>
  <c r="N28"/>
  <c r="G28"/>
  <c r="N27"/>
  <c r="G27"/>
  <c r="N26"/>
  <c r="G26"/>
  <c r="N25"/>
  <c r="G25"/>
  <c r="N19" l="1"/>
  <c r="G19"/>
  <c r="G17"/>
  <c r="N23" l="1"/>
  <c r="N24"/>
  <c r="N20"/>
  <c r="N21"/>
  <c r="N22"/>
  <c r="N14"/>
  <c r="N16"/>
  <c r="N11"/>
  <c r="N13"/>
  <c r="N9"/>
  <c r="N10"/>
  <c r="N8"/>
  <c r="N7"/>
  <c r="G13" l="1"/>
  <c r="G9"/>
  <c r="G10"/>
  <c r="G11"/>
  <c r="G12"/>
  <c r="G14"/>
  <c r="G16"/>
  <c r="G20"/>
  <c r="G21"/>
  <c r="G22"/>
  <c r="G23"/>
  <c r="G24"/>
</calcChain>
</file>

<file path=xl/comments1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sz val="9"/>
            <color rgb="FF000000"/>
            <rFont val="Tahoma"/>
            <family val="2"/>
            <charset val="204"/>
          </rPr>
          <t xml:space="preserve">Это должно быть систематезировано в виде единого справочника (например ФИАС) </t>
        </r>
      </text>
    </comment>
  </commentList>
</comments>
</file>

<file path=xl/sharedStrings.xml><?xml version="1.0" encoding="utf-8"?>
<sst xmlns="http://schemas.openxmlformats.org/spreadsheetml/2006/main" count="517" uniqueCount="145">
  <si>
    <t>№ п/п</t>
  </si>
  <si>
    <t>Регион РФ (область, край, город фед. значения, округ)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</si>
  <si>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</si>
  <si>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</si>
  <si>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</si>
  <si>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</si>
  <si>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</si>
  <si>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Объект</t>
  </si>
  <si>
    <t>Оборудование</t>
  </si>
  <si>
    <t>Численность обесточиваемого населения, чел.</t>
  </si>
  <si>
    <t>Отключаемая нагрузка,
 МВт</t>
  </si>
  <si>
    <t>№ Заявки</t>
  </si>
  <si>
    <t>Причина</t>
  </si>
  <si>
    <t>Аварийная готовность, ч</t>
  </si>
  <si>
    <t>Примечание</t>
  </si>
  <si>
    <t>Дата</t>
  </si>
  <si>
    <t>Время</t>
  </si>
  <si>
    <t>Ставропольский</t>
  </si>
  <si>
    <t>Б/Н</t>
  </si>
  <si>
    <t>Категория</t>
  </si>
  <si>
    <t>Наименование ТСО</t>
  </si>
  <si>
    <t>г. Ипатово</t>
  </si>
  <si>
    <t>Ставэлектросесть</t>
  </si>
  <si>
    <t>РУ-10кВ, РУ-0,4кВ ТМ</t>
  </si>
  <si>
    <t>Ипатовский</t>
  </si>
  <si>
    <t xml:space="preserve">Отключение согласованно с администрацией Ипатовского района </t>
  </si>
  <si>
    <t>Работы без отключения абонентов</t>
  </si>
  <si>
    <t>ПЛ</t>
  </si>
  <si>
    <t>НПЛ</t>
  </si>
  <si>
    <t>Чистка изоляции и профремонт оборудования</t>
  </si>
  <si>
    <t>Обрезка деревьев</t>
  </si>
  <si>
    <t>Опиловка деревьев</t>
  </si>
  <si>
    <t>РУ-10кВ, РУ-0,4кВ, яч. ТМ</t>
  </si>
  <si>
    <t>ул.Горького 2А-4,1-3;ул.Вокзальная 64-80;ул. Северная 1;</t>
  </si>
  <si>
    <t>Ф-1- Уличное освещение (на щит У.О. оп.154 Ф-3)
Ф-2- ул. Шейко, 54а-60, 55-59а; ул. Добровольского, 39а-63, 70; 
ул. Голубовского, 316,322 кв. 1, 2;
Ф-3- ул. Голубовского, 318-326, 285-295; м/н №13; м/н «Кристалл»; «Молпродукт»
Ф-4- ул. Голубовского, 282-314; ул. Пушкина, 1-7, 2-8; ул. Матросова, 65-79.
Ф-5- Вымпелком (сотовая связь)</t>
  </si>
  <si>
    <t xml:space="preserve"> 13:30:00</t>
  </si>
  <si>
    <t xml:space="preserve">Ф-1-ул. Орджоникидзе, 1-21,2-22; пер. Жданова;
Ф-2-ул. Орджоникидзе, 24-44 
Ф-3- ул. Орджоникидзе, 25-53
Ф-4- ул. Калаусская, 169-177,204-218; ул. Ленина, 2-26; ул. Комарова; пер. Целинный; ул. Орджоникидзе, 23,23а;
Ф-5- уличное освещение (на щит У.О. оп.1 Ф-4)
</t>
  </si>
  <si>
    <t xml:space="preserve">Ф-1- резерв;
Ф-2- резерв;
Ф-3- на ПР-1 ВРУ хлебозавода ( верхние губки );
Ф-4- на ПР-1 ВРУ хлебозавода ( нижние губки );
Ф-5- гаражи межрайгаза;
Ф-6- склады межрайгаза;
Ф-7- административное здание межрайгаза;
Ф-8- резерв. </t>
  </si>
  <si>
    <t xml:space="preserve">ТП-6 Ф-202  </t>
  </si>
  <si>
    <t>ул.Южная 1,1а,1б-33,2-42,33а; с/п ул.осв. ТП-87/5 ,ул.Красные Зори 2а,2-30,1-33;ул.Дивная 26-32,9,23.</t>
  </si>
  <si>
    <t>ЗТП-20 Ф-201</t>
  </si>
  <si>
    <t>Ф-1-уличное освещение ( на щит У.О. оп-1 Ф-2,6,8);
Ф-2-ул. Первомайская, 11-19, 6-26; ул. Московская,88-124; киоск «Мороженое»;
Ф-3-ул. Юбилейная, 8 (основное);
Ф-4-детский сад № 31 «Берёзка» (СИПом);
Ф-5-магазин «Юбилейный», гаражи;
Ф-6- магазин  «Лира»ИП Гармаш ( СИП)
Ф-7- ул. Московская, 84; кафе Тимашкова «Абсолют»;
Ф-8- ул. Первомайская, 21;
Ф-12- ул. Юбилейная, 8 (резерв).</t>
  </si>
  <si>
    <t>КТП-98 Ф-203</t>
  </si>
  <si>
    <t>Ф-1- уличное освещение ( по сигналу от ТП-99 ф-5 от Щ-№ 46);
Ф-2- ул. Космонавтов, 1а, 2-26, 30-60, 53а, 55, 55а, 57; пер. Яблочный;
Ф-3- ул. Космонавтов,1-53, 53б; пер. Хаустова, 2; ул. Колхозная, 4;
Ф-4- ул. Космонавтов, 28-28а; ул. Карьерная, 35, 26а.;пер.Сельский;</t>
  </si>
  <si>
    <t>КТП-117  Ф-202</t>
  </si>
  <si>
    <t xml:space="preserve">Ф-1- ул. Апанасенко, 1-15, 2-16; ул. Комсомольская, 67-109, 60-100;
Ф-2- ул. Станционная, 67-123, 
Ф-3- уличное освещение (на щит У.О. оп.1 Ф-2).
</t>
  </si>
  <si>
    <t>Ф-1-ул. Голубовского,243-283, 274-280; ул. Матросова, 92-102,81-95; ул. Калинина,300; п. Звездный, 2-10,1-9.
Ф-2-ул. Голубовского, 252Б-272, м-з «Бэлла»; 
Ф-3- ул. Голубовского,217-239,
Ф-4- ул.Краснодарская,90-98,91-97; ул.Крупской 3-23,2-18;ул Калинина 260-282
                 ул. Голубовского 241,Краснодарская,88а.
Ф-5- ул. Ленина,289,291;ул. Добровольского,13-35,58-64; ул.Пушкина 10а; ул.Краснодарская,65а-89,72-88;
Ф-6- уличное освещение (на щит У.О. оп.1 Ф-4)</t>
  </si>
  <si>
    <t>ГКТП-16  Ф-204</t>
  </si>
  <si>
    <t>ЗТП- 17 Ф -204</t>
  </si>
  <si>
    <t>Ф-1,2,3,4 – ООО «Ойлтехнострой», Ф-5,6 – ООО «Агротехсервис», Ф- 7  -  станция «Мегафон»</t>
  </si>
  <si>
    <t>КТП-146  Ф-207</t>
  </si>
  <si>
    <t>Ф-1- ул. Полевая; 1-27,10-44;Тахтинская 2,7; ремонт автом.
Ф-2- кафе «Бульон» Харин (основное);
Ф-3- Мойка Иванюк А.В.
Ф-4- АЗС «Лукойл»;
Ф-5- уличное освещение (на щит У.О. оп.6/3 Ф-1);
Ф-6-закусочная ИП Буковский В. В. «26-й регион».
Ф-7- гостиница ИП Харин</t>
  </si>
  <si>
    <t>ЗТП-138 Ф-207</t>
  </si>
  <si>
    <t>Ф-1- ул. Крестьянская, 39,41,43,37,33;
Ф-2- ул. Крестьянская, 12,25; ул. Западная, 15; ул. Полевая,106,110,112,114, 124;
Ф-3- ул. Пшеничная,1, 15; ул. Любимая, 25; ул. Придорожная, 41,5; пер. Веселый, 1,3,10,12;
водонапорная башня (сигнализация);
Ф-4- ул. Весенняя, 33,34; ул. Любимая,1,5,9 ,18,20,24; ул.Орловская, 13;18
Ф-16- уличное освещение (на щит У.О. оп.1 Ф-4).</t>
  </si>
  <si>
    <t>КТП-59  Ф-207</t>
  </si>
  <si>
    <t xml:space="preserve">Ф-1- ул. Доватора,80,105; п.Харьковский,2в,3-7; п. Киевский,2-12,9-19;
        ул. Орджоникидзе,289-321; ул.Луговая,24-32;37а-51 кв.1,2.
Ф-2-ул.Орджоникидзе,230а-252; ул. Лесная,2А.
Ф-3- п. Харьковский,2-14,2а,2б,9; ул. Орджоникидзе,254а.
Ф-4- уличное освещение (на щит У.О. оп.1 Ф-1).
</t>
  </si>
  <si>
    <t>КТП-52  Ф-210</t>
  </si>
  <si>
    <t>Ф-1- уличное освещение (на щит У.О. оп.1 Ф-2);
Ф-2-ул.Л.Толстого 77-81;ул.Свободы 25;ул.Чапаева 213-219;ул.Московская 234,285, 287
Ф-3- ул.Л.Толстого 65-75,64-72.
Ф-4- Резерв</t>
  </si>
  <si>
    <t>ВЛ-0,4кВ  ТП-63  Ф-204 н/в ф-4</t>
  </si>
  <si>
    <t>оп ВЛ-10кВ №6/42-6/50,оп 0,4кВ№ 1-11.</t>
  </si>
  <si>
    <t>Ф-4- ул.Горького 74-82,86-98;пер.Олимпийский 13-23,20-28,29-33;ул.Серова 36
.</t>
  </si>
  <si>
    <t>ВЛ-0,4кВ  ТП-130 Ф-207 н/ в ф-7</t>
  </si>
  <si>
    <t>Ф-7-ул. Чапаева 207-217; стоматкабинет, ул. Некрасова1-3,2-4; пер.Сосновый 1-5,2-6.</t>
  </si>
  <si>
    <t>оп ВЛ-10кВ №1/91-1/106,оп 0,4кВ№ 1-12.</t>
  </si>
  <si>
    <t>ВЛ-0,4 кВ ТП-130 Ф-207 н/в ф-3</t>
  </si>
  <si>
    <t>оп 0,4кВ№ 2-21.</t>
  </si>
  <si>
    <t>Ф-3-ул. Московская 176-192;ул. Матросова 1-9;ул. Кулакова 26-32,27-33;</t>
  </si>
  <si>
    <t xml:space="preserve"> ул.Ленина 379-443;пер.Орловский 2а,5,7а,9;м-н «Дачный»</t>
  </si>
  <si>
    <t>ВЛ-0,4 кВ ТП-131 Ф-207 н/в ф-1</t>
  </si>
  <si>
    <t>оп 0,4кВ№ 3-33.</t>
  </si>
  <si>
    <t>ВЛ-0,4кВ ТП -115 Ф-210  н/в ф-3</t>
  </si>
  <si>
    <t>оп 0,4кВ№ 1-14.</t>
  </si>
  <si>
    <t>Ф-3- пер. Фестивальный, 2-10,10а, 1-5; ул. Вокзальная, 113-133;                              ул. Станционная, 114;</t>
  </si>
  <si>
    <t>Ф-1-ул. Орджоникидзе, Ф-1- ул.Спартака, 2- 64, магазин, бригада СПК «Кировский».</t>
  </si>
  <si>
    <t>ВЛ-0,4 кВ ТП-99 Ф-203 н/в ф-1</t>
  </si>
  <si>
    <t>Ф-3- ул. Пшеничная,1, 15; ул. Любимая, 25; ул. Придорожная, 41,5; пер. Веселый, 1,3,10,12;
водонапорная башня (сигнализация);</t>
  </si>
  <si>
    <t>ВЛ-0,4кВ ТП-138 Ф-207  н/в ф-3</t>
  </si>
  <si>
    <t xml:space="preserve"> Ф-4- ул. Весенняя, 33,34; ул. Любимая,1,5,9 ,18,20,24; ул.Орловская, 13;18</t>
  </si>
  <si>
    <t>ВЛ-0,4кВ ТП-138 Ф-207  н/в ф-4</t>
  </si>
  <si>
    <t>оп 0,4кВ№ 1-32.</t>
  </si>
  <si>
    <t>оп 0,4кВ№ 1-25.</t>
  </si>
  <si>
    <t>оп 0,4кВ№ 1-44.</t>
  </si>
  <si>
    <t>оп 0,4кВ№ 1-15.</t>
  </si>
  <si>
    <t>ВЛ-0,4 кВ ТП-51Ф-204 н/в ф-4</t>
  </si>
  <si>
    <t>оп 0,4кВ№ 1-31.</t>
  </si>
  <si>
    <t>оп 0,4кВ№ 1-23.</t>
  </si>
  <si>
    <t xml:space="preserve">Ф-2-ул.Московская ,1-101; сторожка рынка, ул. Профсоюзная,1-15,2-18; </t>
  </si>
  <si>
    <t>ВЛ-0,4кВ ТП- 28  Ф-210  н/в ф-2</t>
  </si>
  <si>
    <t>оп 0,4кВ№ 2-16.</t>
  </si>
  <si>
    <t>Ф-7-ул. Матросова, 54-76; ул. Ленина,274-292;</t>
  </si>
  <si>
    <t>Ф-8-ул. Матросова, 23-37; ул. Доватора, 16-26, 19-33.</t>
  </si>
  <si>
    <t>ВЛ-0,4кВ ТП-27 Ф-210   н/в ф-7</t>
  </si>
  <si>
    <t>ВЛ-0,4кВ ТП-27 Ф-210 н/в ф-8</t>
  </si>
  <si>
    <t>оп 0,4кВ№ 1-16.</t>
  </si>
  <si>
    <t>оп 0,4кВ№ 4-32.</t>
  </si>
  <si>
    <t>Ф-3- ул. Ленина,339-347; клуб; ул. Школьная,54-62; почт.отд. №2; АТС; м-н «Оазис»;м-н «Запчасти»; ветаптека;клуб «Париж»;</t>
  </si>
  <si>
    <t>Ф-4- ул.Ленина,320-350; ул. Школьная 20-52,35,37; м-н «Весна»на ПР. «Хозтовары»</t>
  </si>
  <si>
    <t>ВЛ-0,4 кВ ТП-18 Ф-204 н/в ф-3</t>
  </si>
  <si>
    <t>ВЛ-0,4кВ ТП-18 Ф-204  н/в ф-4</t>
  </si>
  <si>
    <t>Ф-5- ул. Добровольского,66-90,83-95; п. Овражный,2;</t>
  </si>
  <si>
    <t>Ф-6- ул. Добровольского,67-81; п. Харьковский,11-13п.Овражный,14,16,18;</t>
  </si>
  <si>
    <t>ВЛ-0,4кВ ТП-18 Ф-204 н/в ф-5</t>
  </si>
  <si>
    <t>ВЛ-0,4кВ ТП-18 Ф-204 н/в ф-6</t>
  </si>
  <si>
    <t>оп 0,4кВ№ 1-11,12-15, 16-21.</t>
  </si>
  <si>
    <t>оп 0,4кВ№ 1-40.</t>
  </si>
  <si>
    <t>оп 0,4кВ№ 1-26.</t>
  </si>
  <si>
    <t>Ф-6- ул. Голубовского, 330-370; ул. Добровольского, 65,67; бригада №7; ул.Школьная Стоматкабинет; ул. Школьная мини-рынок; мороженое, м-н «Кристалл».</t>
  </si>
  <si>
    <t>ВЛ -0,4кВ ТП-15 Ф-204 н/в ф-6</t>
  </si>
  <si>
    <t>ВЛ-0,4кВ ТП-29 Ф-204 н/в ф-3</t>
  </si>
  <si>
    <t>Ф-3-ул. Октябрьская, 94-128, 81-117; ул. Кирова, 1-17, 2-22; ул. Новая, 2а,12;</t>
  </si>
  <si>
    <t xml:space="preserve">Ф-2- ул. Циолковского, 3-11, 14, ул. Ленина, 120, </t>
  </si>
  <si>
    <t>ф-6- ул. Циолковского, 2, 4, 8;</t>
  </si>
  <si>
    <t>оп 0,4кВ№ 1-10.</t>
  </si>
  <si>
    <t>оп 0,4кВ№ 1-8.</t>
  </si>
  <si>
    <t>ВЛ-0,4кВ ТП-40 Ф-205  н/в ф -2</t>
  </si>
  <si>
    <t>ВЛ-0,4кВ ТП- 40 Ф-205   н/в ф -6</t>
  </si>
  <si>
    <t>СКТП-84 Ф-202</t>
  </si>
  <si>
    <t>Ф-1-ул.Калинина 2-24,1-29;ул.Заречная 11-21;ул.Дежнева 1-13,2-16;
Ф-2-ул.Заречная 16-26;ул.Калинина 26-48,31-57;пер. Средний (весь)
       пер.Энергетиков (весь);ул.Заречная 1,5-9;пер.Инкубаторный;
Ф-3-ул.Заречная 2-14;ул.Фрунзе 2-22,1-21;ул.Водная 1-7,7А
       ул.Дежнева 15-19,18-24, ул. Калинина, 38;
Ф-4-уличное освещение (на щит У.О. оп.1 Ф-2,3);
Ф-5-ул.Заречная, 3.</t>
  </si>
  <si>
    <t>ЗТП-93 Ф-202</t>
  </si>
  <si>
    <t xml:space="preserve">Ф-1-насосная очистных;
Ф-2-ул. Голубовского, 20-68; ул. Станционная, 82-84,253-259;
Ф-3-насосная очистных;
Ф-4-ул. Ленина, 1-61; ул. Калаусская, 179-183,220-224; м-н «Калаусский»;            ул. Голубовского, 2а, 2-18,5-19,19а; ул. Заречная, 1а; ИП Саньков (бойня);
Ф-5-ул. Голубовского,19б, 21-57; ул. Водная, 2-8а; ул. Вокзальная, 99; ул. Станционная, 86-94,261-265;
Ф-6-уличное освещение (на щит У.О. оп.1 Ф-5);
Ф-7-освещение помещений очистных;
Ф-8-насосная очистных.
</t>
  </si>
  <si>
    <t>ГКТП-106 Ф-210</t>
  </si>
  <si>
    <t xml:space="preserve">ф-1- ул. Орджоникидзе 46-56 ; ул. Вокзальная 45 - 65, ф-2-  ул. Орджоникидзе 55-65; ул. Вокзальная 67-97; ф-3- ул.Станционная 66-80; 233-253;.ул. Ленина 28-68,  ф-5- уличное освещение (на щит У.О. оп.46а Ф-1,2,3)
 </t>
  </si>
  <si>
    <t>КТПНп-вв-55</t>
  </si>
  <si>
    <t>ЗТП-15  Ф-204</t>
  </si>
  <si>
    <t>Ф-1-ул. Демократическая, 2-34, 1-37; ул. Лесная 21, 21а, 21б,23.
Ф-2-ул. Калинина, 349-379, 328а-384; ул. Лесная, 25, 30-38.
Ф-3-резерв
Ф-4-резерв
Ф-5- ул. Голубовского, 297-315; ул. Школьная, 51а, 64-74; ул. Калинина, 328.
Ф-6- ул. Голубовского, 330-370; ул. Добровольского, 65,67; бригада №7; ул.Школьная Стоматкабинет; ул. Школьная мини-рынок; мороженое, м-н «Кристалл».
Ф-7- уличное освещение (на щит У.О. оп.1 Ф-8).
Ф-8- ул. Голубовского, 317-341а; пер. Киевский,  14,  25-29.
Ф-9- УТКЗ-4</t>
  </si>
  <si>
    <t>КТПНп-вв-103 Ф-208</t>
  </si>
  <si>
    <t>ф-1- ул. Морозова 3-25; ул Заводская 1-33, 2-32; м-н «Три пескаря»;ф-2- ул. Чкалова 1-27, 2-36; ул. Шоссейная 1-5; ул. Морозова 1; ф-3- ул. Шоссейная 7-27, 2-6; ул. Кубанская 7-23; ул. Чкалова 27-29;ф-4- уличное освещение (на щит У.О. оп.3 Ф-1,2,3,5); ф-5- ул. Морозова 2-24; ул. Береговая вся ; ул Кубанская 3, гараж.</t>
  </si>
  <si>
    <t xml:space="preserve">Ф-1-пер. Лесной, 1; ул. Орджоникидзе, 190-230; ул. Школьная, 19; м-н «Рыба» в м-не «Пятёрочка»;
Ф-2- ул. Доватора, 65-99, 42-50;
Ф-3- ул. Доватора,52-80, 97-103; ул. Киевская, 3-7, 2а, 2б, 2г, б/н, 4а, 4б,гараж;
Ф-4- ул. Свердлова, 169-223, 294-304; пер. Лесной, 1а; ул. Доватора, 56, 58; 
ул. Киевская, 1, 1а;
Ф-5- уличное освещение (на щит У.О. оп.1 Ф-2,3);
Ф-6- резерв </t>
  </si>
  <si>
    <t>СКТП-49  Ф-210</t>
  </si>
  <si>
    <t>ЗТП-143  Ф-208</t>
  </si>
  <si>
    <t>ТП-100 Ф-203</t>
  </si>
  <si>
    <t xml:space="preserve">Ф-1- фаза для нужд насосной
Ф-2- фаза для нужд насосной
Ф-3- ВРУ «Насосной» 
</t>
  </si>
  <si>
    <t>ЗТП-47 Ф-204</t>
  </si>
  <si>
    <t>КТП-13  Ф-210</t>
  </si>
  <si>
    <t>ул.Гагарина, 31,33;магазин «Миллениум+»;Ул.Гагарина«Шиномонтаж»- автомагазин, СТО, Ул.Гагарина«Шиномонтаж»- мастерская; Регионгаз (резерв) на ПР;Ул.Орджоникизе ЧП Янов (кранбалка);Ул.Гагарина магазин «Миллениум»;Ул.Гагарина «Прием анализов»,Ул.Гагарина С. А.Рештук-шлакоблоки</t>
  </si>
  <si>
    <t>оп 0,4кВ№ 1-28.</t>
  </si>
  <si>
    <t>ВЛ-0,4кВ ТП-74 Ф-201 н/в -3</t>
  </si>
  <si>
    <t>Ф-3- ул. Рабочая 5,7,9,11;ул.Первомайская 9;ул.Степная 13,15/1,15/2;Кузнечный цех
        лесхоза; Резервное питание «Инсайд»;  торговый ряд по ул. Степной</t>
  </si>
  <si>
    <t>ВЛ-0,4кВ ТП-63 Ф-204   н/в ф-1</t>
  </si>
  <si>
    <t>Ф-1- ул.Кирова 24-30А,19-27;ул.Новая 1/1-9/2,2/1-10/2;улСерова 15А-23,24-34;
        ул.Горького 84;ул.Чонгарская 105</t>
  </si>
  <si>
    <t xml:space="preserve">КТПНп-ввк-158 Ф-201 </t>
  </si>
  <si>
    <t>Ф-1- Пирожковая ИП Гатило, Ф-2- ИП Кухарь Гагарина,6.Ф-3- резерв, Ф-4  - АЗС Гагарина     10.</t>
  </si>
  <si>
    <t>ЗТП-45  Ф-204</t>
  </si>
  <si>
    <t>Ф-1- резерв;
Ф-2- котельная, гараж, катодная станция;
Ф-3- ул. Шейко, 61-77, 64, 64а; ул. Звездная, 12-22, 11, 13-19; ул. Калинина, 284-326;Щ- У.О. № 40;
Ф-4- Школа № 14;
Ф-5- Школа № 14;
Ф-6- резерв;
Ф-7- резерв.</t>
  </si>
  <si>
    <t>График плановых отключений филиалом ГУП СК "Ставэлектросеть" г.Ипатово на июль 2024 года по г.Ипатово</t>
  </si>
</sst>
</file>

<file path=xl/styles.xml><?xml version="1.0" encoding="utf-8"?>
<styleSheet xmlns="http://schemas.openxmlformats.org/spreadsheetml/2006/main">
  <numFmts count="1">
    <numFmt numFmtId="164" formatCode="dd/mm/yy;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9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5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1" fillId="0" borderId="0" applyFont="0" applyFill="0" applyBorder="0" applyAlignment="0" applyProtection="0"/>
    <xf numFmtId="0" fontId="12" fillId="0" borderId="0"/>
  </cellStyleXfs>
  <cellXfs count="34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20" fontId="4" fillId="3" borderId="2" xfId="0" applyNumberFormat="1" applyFont="1" applyFill="1" applyBorder="1" applyAlignment="1">
      <alignment horizontal="center" vertical="center"/>
    </xf>
    <xf numFmtId="49" fontId="4" fillId="3" borderId="2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8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center" vertical="center" wrapText="1"/>
    </xf>
    <xf numFmtId="22" fontId="4" fillId="3" borderId="2" xfId="0" applyNumberFormat="1" applyFont="1" applyFill="1" applyBorder="1" applyAlignment="1">
      <alignment horizontal="center" vertical="center"/>
    </xf>
    <xf numFmtId="0" fontId="0" fillId="3" borderId="0" xfId="0" applyFill="1" applyBorder="1"/>
    <xf numFmtId="14" fontId="4" fillId="0" borderId="0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</cellXfs>
  <cellStyles count="65">
    <cellStyle name="Excel Built-in Normal" xfId="6"/>
    <cellStyle name="Excel Built-in Normal 2" xfId="7"/>
    <cellStyle name="Обычный" xfId="0" builtinId="0"/>
    <cellStyle name="Обычный 10" xfId="2"/>
    <cellStyle name="Обычный 10 2" xfId="8"/>
    <cellStyle name="Обычный 11" xfId="9"/>
    <cellStyle name="Обычный 11 2" xfId="10"/>
    <cellStyle name="Обычный 12" xfId="11"/>
    <cellStyle name="Обычный 12 2" xfId="12"/>
    <cellStyle name="Обычный 13" xfId="13"/>
    <cellStyle name="Обычный 14" xfId="14"/>
    <cellStyle name="Обычный 15" xfId="15"/>
    <cellStyle name="Обычный 16" xfId="16"/>
    <cellStyle name="Обычный 17" xfId="17"/>
    <cellStyle name="Обычный 18" xfId="18"/>
    <cellStyle name="Обычный 19" xfId="19"/>
    <cellStyle name="Обычный 2" xfId="3"/>
    <cellStyle name="Обычный 2 10" xfId="21"/>
    <cellStyle name="Обычный 2 11" xfId="22"/>
    <cellStyle name="Обычный 2 12" xfId="23"/>
    <cellStyle name="Обычный 2 13" xfId="24"/>
    <cellStyle name="Обычный 2 14" xfId="25"/>
    <cellStyle name="Обычный 2 15" xfId="26"/>
    <cellStyle name="Обычный 2 16" xfId="27"/>
    <cellStyle name="Обычный 2 17" xfId="64"/>
    <cellStyle name="Обычный 2 18" xfId="20"/>
    <cellStyle name="Обычный 2 19" xfId="4"/>
    <cellStyle name="Обычный 2 2" xfId="28"/>
    <cellStyle name="Обычный 2 3" xfId="29"/>
    <cellStyle name="Обычный 2 4" xfId="30"/>
    <cellStyle name="Обычный 2 5" xfId="31"/>
    <cellStyle name="Обычный 2 6" xfId="32"/>
    <cellStyle name="Обычный 2 7" xfId="33"/>
    <cellStyle name="Обычный 2 8" xfId="34"/>
    <cellStyle name="Обычный 2 9" xfId="35"/>
    <cellStyle name="Обычный 20" xfId="36"/>
    <cellStyle name="Обычный 21" xfId="5"/>
    <cellStyle name="Обычный 3" xfId="37"/>
    <cellStyle name="Обычный 3 10" xfId="38"/>
    <cellStyle name="Обычный 3 11" xfId="39"/>
    <cellStyle name="Обычный 3 12" xfId="40"/>
    <cellStyle name="Обычный 3 13" xfId="41"/>
    <cellStyle name="Обычный 3 14" xfId="42"/>
    <cellStyle name="Обычный 3 15" xfId="43"/>
    <cellStyle name="Обычный 3 16" xfId="44"/>
    <cellStyle name="Обычный 3 17" xfId="45"/>
    <cellStyle name="Обычный 3 2" xfId="46"/>
    <cellStyle name="Обычный 3 3" xfId="47"/>
    <cellStyle name="Обычный 3 4" xfId="48"/>
    <cellStyle name="Обычный 3 5" xfId="49"/>
    <cellStyle name="Обычный 3 6" xfId="50"/>
    <cellStyle name="Обычный 3 7" xfId="51"/>
    <cellStyle name="Обычный 3 8" xfId="52"/>
    <cellStyle name="Обычный 3 9" xfId="53"/>
    <cellStyle name="Обычный 4" xfId="54"/>
    <cellStyle name="Обычный 5" xfId="55"/>
    <cellStyle name="Обычный 6" xfId="56"/>
    <cellStyle name="Обычный 7" xfId="57"/>
    <cellStyle name="Обычный 7 2" xfId="58"/>
    <cellStyle name="Обычный 8" xfId="59"/>
    <cellStyle name="Обычный 8 2" xfId="60"/>
    <cellStyle name="Обычный 9" xfId="61"/>
    <cellStyle name="Обычный 9 2" xfId="62"/>
    <cellStyle name="Обычный_Лист1" xfId="1"/>
    <cellStyle name="Процентный 2" xfId="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4"/>
  <sheetViews>
    <sheetView tabSelected="1" view="pageLayout" zoomScale="60" zoomScaleNormal="55" zoomScaleSheetLayoutView="100" zoomScalePageLayoutView="60" workbookViewId="0">
      <selection activeCell="O8" sqref="O8"/>
    </sheetView>
  </sheetViews>
  <sheetFormatPr defaultRowHeight="14.4"/>
  <cols>
    <col min="2" max="2" width="18.109375" customWidth="1"/>
    <col min="3" max="3" width="18" customWidth="1"/>
    <col min="4" max="4" width="18.44140625" customWidth="1"/>
    <col min="5" max="5" width="10" style="26" customWidth="1"/>
    <col min="6" max="6" width="15" bestFit="1" customWidth="1"/>
    <col min="9" max="9" width="18.33203125" customWidth="1"/>
    <col min="10" max="10" width="18.6640625" customWidth="1"/>
    <col min="11" max="11" width="18.5546875" customWidth="1"/>
    <col min="12" max="12" width="18.44140625" customWidth="1"/>
    <col min="13" max="14" width="18.6640625" customWidth="1"/>
    <col min="15" max="15" width="18.5546875" customWidth="1"/>
    <col min="16" max="16" width="18" customWidth="1"/>
    <col min="17" max="17" width="18.109375" customWidth="1"/>
    <col min="18" max="18" width="20.33203125" customWidth="1"/>
    <col min="19" max="19" width="19.5546875" customWidth="1"/>
  </cols>
  <sheetData>
    <row r="1" spans="1:19" ht="22.8">
      <c r="A1" s="33" t="s">
        <v>144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>
      <c r="A2" s="2"/>
      <c r="B2" s="2"/>
      <c r="C2" s="2"/>
      <c r="D2" s="2"/>
      <c r="E2" s="22"/>
      <c r="F2" s="2"/>
      <c r="G2" s="2"/>
      <c r="H2" s="2"/>
      <c r="I2" s="3"/>
      <c r="J2" s="28"/>
      <c r="K2" s="28"/>
      <c r="L2" s="3"/>
      <c r="M2" s="2"/>
      <c r="N2" s="2"/>
      <c r="O2" s="2"/>
      <c r="P2" s="2"/>
      <c r="Q2" s="2"/>
      <c r="R2" s="2"/>
      <c r="S2" s="2"/>
    </row>
    <row r="3" spans="1:19" ht="63.75" customHeight="1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/>
      <c r="G3" s="29" t="s">
        <v>5</v>
      </c>
      <c r="H3" s="29"/>
      <c r="I3" s="29" t="s">
        <v>20</v>
      </c>
      <c r="J3" s="29" t="s">
        <v>7</v>
      </c>
      <c r="K3" s="29" t="s">
        <v>8</v>
      </c>
      <c r="L3" s="29" t="s">
        <v>6</v>
      </c>
      <c r="M3" s="29" t="s">
        <v>9</v>
      </c>
      <c r="N3" s="29" t="s">
        <v>10</v>
      </c>
      <c r="O3" s="29" t="s">
        <v>11</v>
      </c>
      <c r="P3" s="29" t="s">
        <v>19</v>
      </c>
      <c r="Q3" s="29" t="s">
        <v>12</v>
      </c>
      <c r="R3" s="29" t="s">
        <v>13</v>
      </c>
      <c r="S3" s="29" t="s">
        <v>14</v>
      </c>
    </row>
    <row r="4" spans="1:19" ht="52.5" customHeight="1">
      <c r="A4" s="29"/>
      <c r="B4" s="29"/>
      <c r="C4" s="29"/>
      <c r="D4" s="29"/>
      <c r="E4" s="23" t="s">
        <v>15</v>
      </c>
      <c r="F4" s="4" t="s">
        <v>16</v>
      </c>
      <c r="G4" s="4" t="s">
        <v>15</v>
      </c>
      <c r="H4" s="4" t="s">
        <v>16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>
      <c r="A5" s="1"/>
      <c r="B5" s="1">
        <v>1</v>
      </c>
      <c r="C5" s="1">
        <v>3</v>
      </c>
      <c r="D5" s="1">
        <v>4</v>
      </c>
      <c r="E5" s="27">
        <v>5</v>
      </c>
      <c r="F5" s="1">
        <v>6</v>
      </c>
      <c r="G5" s="1">
        <v>7</v>
      </c>
      <c r="H5" s="1">
        <v>8</v>
      </c>
      <c r="I5" s="1">
        <v>9</v>
      </c>
      <c r="J5" s="1">
        <v>15</v>
      </c>
      <c r="K5" s="1">
        <v>16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17</v>
      </c>
      <c r="R5" s="1">
        <v>18</v>
      </c>
      <c r="S5" s="1">
        <v>19</v>
      </c>
    </row>
    <row r="6" spans="1:19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</row>
    <row r="7" spans="1:19" s="16" customFormat="1" ht="92.4">
      <c r="A7" s="11">
        <v>1</v>
      </c>
      <c r="B7" s="12" t="s">
        <v>17</v>
      </c>
      <c r="C7" s="12" t="s">
        <v>21</v>
      </c>
      <c r="D7" s="12" t="s">
        <v>39</v>
      </c>
      <c r="E7" s="24">
        <v>45474</v>
      </c>
      <c r="F7" s="14">
        <v>0.35416666666666669</v>
      </c>
      <c r="G7" s="13">
        <f>E7</f>
        <v>45474</v>
      </c>
      <c r="H7" s="14">
        <v>0.5</v>
      </c>
      <c r="I7" s="12" t="s">
        <v>22</v>
      </c>
      <c r="J7" s="12" t="s">
        <v>38</v>
      </c>
      <c r="K7" s="15" t="s">
        <v>32</v>
      </c>
      <c r="L7" s="12" t="s">
        <v>24</v>
      </c>
      <c r="M7" s="12">
        <v>85</v>
      </c>
      <c r="N7" s="12">
        <f>(M7*2)/1000</f>
        <v>0.17</v>
      </c>
      <c r="O7" s="12" t="s">
        <v>18</v>
      </c>
      <c r="P7" s="12" t="s">
        <v>27</v>
      </c>
      <c r="Q7" s="12" t="s">
        <v>29</v>
      </c>
      <c r="R7" s="12">
        <v>1</v>
      </c>
      <c r="S7" s="12" t="s">
        <v>25</v>
      </c>
    </row>
    <row r="8" spans="1:19" s="16" customFormat="1" ht="285.60000000000002" customHeight="1">
      <c r="A8" s="11">
        <v>2</v>
      </c>
      <c r="B8" s="12" t="s">
        <v>17</v>
      </c>
      <c r="C8" s="12" t="s">
        <v>21</v>
      </c>
      <c r="D8" s="12" t="s">
        <v>41</v>
      </c>
      <c r="E8" s="24">
        <v>45474</v>
      </c>
      <c r="F8" s="14">
        <v>0.5625</v>
      </c>
      <c r="G8" s="13">
        <v>45474</v>
      </c>
      <c r="H8" s="14">
        <v>0.70833333333333337</v>
      </c>
      <c r="I8" s="12" t="s">
        <v>22</v>
      </c>
      <c r="J8" s="12" t="s">
        <v>40</v>
      </c>
      <c r="K8" s="15" t="s">
        <v>32</v>
      </c>
      <c r="L8" s="12" t="s">
        <v>24</v>
      </c>
      <c r="M8" s="12">
        <v>48</v>
      </c>
      <c r="N8" s="12">
        <f t="shared" ref="N8:N24" si="0">(M8*2)/1000</f>
        <v>9.6000000000000002E-2</v>
      </c>
      <c r="O8" s="12" t="s">
        <v>18</v>
      </c>
      <c r="P8" s="12" t="s">
        <v>27</v>
      </c>
      <c r="Q8" s="12" t="s">
        <v>29</v>
      </c>
      <c r="R8" s="12">
        <v>1</v>
      </c>
      <c r="S8" s="12" t="s">
        <v>25</v>
      </c>
    </row>
    <row r="9" spans="1:19" s="16" customFormat="1" ht="172.2" customHeight="1">
      <c r="A9" s="11">
        <v>3</v>
      </c>
      <c r="B9" s="12" t="s">
        <v>17</v>
      </c>
      <c r="C9" s="12" t="s">
        <v>21</v>
      </c>
      <c r="D9" s="17" t="s">
        <v>43</v>
      </c>
      <c r="E9" s="24">
        <v>45475</v>
      </c>
      <c r="F9" s="14">
        <v>0.35416666666666669</v>
      </c>
      <c r="G9" s="13">
        <f t="shared" ref="G9:G24" si="1">E9</f>
        <v>45475</v>
      </c>
      <c r="H9" s="14">
        <v>0.5</v>
      </c>
      <c r="I9" s="12" t="s">
        <v>22</v>
      </c>
      <c r="J9" s="12" t="s">
        <v>42</v>
      </c>
      <c r="K9" s="15" t="s">
        <v>32</v>
      </c>
      <c r="L9" s="12" t="s">
        <v>24</v>
      </c>
      <c r="M9" s="12">
        <v>93</v>
      </c>
      <c r="N9" s="12">
        <f>(M9*2)/1000</f>
        <v>0.186</v>
      </c>
      <c r="O9" s="12" t="s">
        <v>18</v>
      </c>
      <c r="P9" s="12" t="s">
        <v>27</v>
      </c>
      <c r="Q9" s="12" t="s">
        <v>29</v>
      </c>
      <c r="R9" s="12">
        <v>1</v>
      </c>
      <c r="S9" s="12" t="s">
        <v>25</v>
      </c>
    </row>
    <row r="10" spans="1:19" s="16" customFormat="1" ht="131.4" customHeight="1">
      <c r="A10" s="11">
        <v>4</v>
      </c>
      <c r="B10" s="12" t="s">
        <v>17</v>
      </c>
      <c r="C10" s="12" t="s">
        <v>21</v>
      </c>
      <c r="D10" s="12" t="s">
        <v>45</v>
      </c>
      <c r="E10" s="24">
        <v>45475</v>
      </c>
      <c r="F10" s="14">
        <v>0.5625</v>
      </c>
      <c r="G10" s="13">
        <f t="shared" si="1"/>
        <v>45475</v>
      </c>
      <c r="H10" s="14">
        <v>0.70833333333333337</v>
      </c>
      <c r="I10" s="12" t="s">
        <v>22</v>
      </c>
      <c r="J10" s="12" t="s">
        <v>44</v>
      </c>
      <c r="K10" s="15" t="s">
        <v>32</v>
      </c>
      <c r="L10" s="12" t="s">
        <v>24</v>
      </c>
      <c r="M10" s="12">
        <v>96</v>
      </c>
      <c r="N10" s="12">
        <f t="shared" si="0"/>
        <v>0.192</v>
      </c>
      <c r="O10" s="12" t="s">
        <v>18</v>
      </c>
      <c r="P10" s="12" t="s">
        <v>27</v>
      </c>
      <c r="Q10" s="12" t="s">
        <v>29</v>
      </c>
      <c r="R10" s="12">
        <v>1</v>
      </c>
      <c r="S10" s="12" t="s">
        <v>25</v>
      </c>
    </row>
    <row r="11" spans="1:19" s="16" customFormat="1" ht="147.6" customHeight="1">
      <c r="A11" s="11">
        <v>5</v>
      </c>
      <c r="B11" s="12" t="s">
        <v>17</v>
      </c>
      <c r="C11" s="12" t="s">
        <v>21</v>
      </c>
      <c r="D11" s="12" t="s">
        <v>46</v>
      </c>
      <c r="E11" s="24">
        <v>45476</v>
      </c>
      <c r="F11" s="14">
        <v>0.35416666666666669</v>
      </c>
      <c r="G11" s="13">
        <f t="shared" si="1"/>
        <v>45476</v>
      </c>
      <c r="H11" s="14">
        <v>0.5</v>
      </c>
      <c r="I11" s="12" t="s">
        <v>22</v>
      </c>
      <c r="J11" s="12" t="s">
        <v>47</v>
      </c>
      <c r="K11" s="15" t="s">
        <v>32</v>
      </c>
      <c r="L11" s="12" t="s">
        <v>24</v>
      </c>
      <c r="M11" s="12">
        <v>278</v>
      </c>
      <c r="N11" s="12">
        <f t="shared" si="0"/>
        <v>0.55600000000000005</v>
      </c>
      <c r="O11" s="12" t="s">
        <v>18</v>
      </c>
      <c r="P11" s="12" t="s">
        <v>28</v>
      </c>
      <c r="Q11" s="12" t="s">
        <v>31</v>
      </c>
      <c r="R11" s="12">
        <v>1</v>
      </c>
      <c r="S11" s="12" t="s">
        <v>25</v>
      </c>
    </row>
    <row r="12" spans="1:19" s="16" customFormat="1" ht="106.5" customHeight="1">
      <c r="A12" s="11">
        <v>6</v>
      </c>
      <c r="B12" s="12" t="s">
        <v>17</v>
      </c>
      <c r="C12" s="12" t="s">
        <v>21</v>
      </c>
      <c r="D12" s="12" t="s">
        <v>49</v>
      </c>
      <c r="E12" s="24">
        <v>45446</v>
      </c>
      <c r="F12" s="14">
        <v>0.5625</v>
      </c>
      <c r="G12" s="13">
        <f t="shared" si="1"/>
        <v>45446</v>
      </c>
      <c r="H12" s="14">
        <v>0.70833333333333337</v>
      </c>
      <c r="I12" s="12" t="s">
        <v>22</v>
      </c>
      <c r="J12" s="12" t="s">
        <v>48</v>
      </c>
      <c r="K12" s="15" t="s">
        <v>32</v>
      </c>
      <c r="L12" s="12" t="s">
        <v>24</v>
      </c>
      <c r="M12" s="12">
        <v>3</v>
      </c>
      <c r="N12" s="12">
        <f t="shared" si="0"/>
        <v>6.0000000000000001E-3</v>
      </c>
      <c r="O12" s="12" t="s">
        <v>18</v>
      </c>
      <c r="P12" s="12" t="s">
        <v>27</v>
      </c>
      <c r="Q12" s="12" t="s">
        <v>29</v>
      </c>
      <c r="R12" s="12">
        <v>1</v>
      </c>
      <c r="S12" s="12" t="s">
        <v>25</v>
      </c>
    </row>
    <row r="13" spans="1:19" s="16" customFormat="1" ht="109.8" customHeight="1">
      <c r="A13" s="11">
        <v>7</v>
      </c>
      <c r="B13" s="12" t="s">
        <v>17</v>
      </c>
      <c r="C13" s="12" t="s">
        <v>21</v>
      </c>
      <c r="D13" s="12" t="s">
        <v>51</v>
      </c>
      <c r="E13" s="24">
        <v>45477</v>
      </c>
      <c r="F13" s="14">
        <v>0.35416666666666669</v>
      </c>
      <c r="G13" s="13">
        <f t="shared" si="1"/>
        <v>45477</v>
      </c>
      <c r="H13" s="14">
        <v>0.5</v>
      </c>
      <c r="I13" s="12" t="s">
        <v>22</v>
      </c>
      <c r="J13" s="12" t="s">
        <v>50</v>
      </c>
      <c r="K13" s="15" t="s">
        <v>32</v>
      </c>
      <c r="L13" s="12" t="s">
        <v>24</v>
      </c>
      <c r="M13" s="12">
        <v>32</v>
      </c>
      <c r="N13" s="12">
        <f t="shared" si="0"/>
        <v>6.4000000000000001E-2</v>
      </c>
      <c r="O13" s="12" t="s">
        <v>18</v>
      </c>
      <c r="P13" s="12" t="s">
        <v>28</v>
      </c>
      <c r="Q13" s="12" t="s">
        <v>29</v>
      </c>
      <c r="R13" s="12">
        <v>1</v>
      </c>
      <c r="S13" s="12" t="s">
        <v>25</v>
      </c>
    </row>
    <row r="14" spans="1:19" s="16" customFormat="1" ht="219.6" customHeight="1">
      <c r="A14" s="11">
        <v>8</v>
      </c>
      <c r="B14" s="12" t="s">
        <v>17</v>
      </c>
      <c r="C14" s="12" t="s">
        <v>21</v>
      </c>
      <c r="D14" s="12" t="s">
        <v>53</v>
      </c>
      <c r="E14" s="24">
        <v>45477</v>
      </c>
      <c r="F14" s="14">
        <v>0.5625</v>
      </c>
      <c r="G14" s="13">
        <f t="shared" si="1"/>
        <v>45477</v>
      </c>
      <c r="H14" s="14">
        <v>0.70833333333333337</v>
      </c>
      <c r="I14" s="12" t="s">
        <v>22</v>
      </c>
      <c r="J14" s="12" t="s">
        <v>52</v>
      </c>
      <c r="K14" s="15" t="s">
        <v>32</v>
      </c>
      <c r="L14" s="12" t="s">
        <v>24</v>
      </c>
      <c r="M14" s="12">
        <v>40</v>
      </c>
      <c r="N14" s="12">
        <f t="shared" si="0"/>
        <v>0.08</v>
      </c>
      <c r="O14" s="12" t="s">
        <v>18</v>
      </c>
      <c r="P14" s="12" t="s">
        <v>28</v>
      </c>
      <c r="Q14" s="12" t="s">
        <v>29</v>
      </c>
      <c r="R14" s="12">
        <v>1</v>
      </c>
      <c r="S14" s="12" t="s">
        <v>25</v>
      </c>
    </row>
    <row r="15" spans="1:19" s="16" customFormat="1" ht="127.8" customHeight="1">
      <c r="A15" s="11">
        <v>9</v>
      </c>
      <c r="B15" s="12" t="s">
        <v>17</v>
      </c>
      <c r="C15" s="12" t="s">
        <v>21</v>
      </c>
      <c r="D15" s="12" t="s">
        <v>55</v>
      </c>
      <c r="E15" s="24">
        <v>45478</v>
      </c>
      <c r="F15" s="14">
        <v>0.35416666666666669</v>
      </c>
      <c r="G15" s="13">
        <f>E15</f>
        <v>45478</v>
      </c>
      <c r="H15" s="14">
        <v>0.5</v>
      </c>
      <c r="I15" s="12" t="s">
        <v>22</v>
      </c>
      <c r="J15" s="12" t="s">
        <v>54</v>
      </c>
      <c r="K15" s="15" t="s">
        <v>32</v>
      </c>
      <c r="L15" s="12" t="s">
        <v>24</v>
      </c>
      <c r="M15" s="12">
        <v>76</v>
      </c>
      <c r="N15" s="12">
        <f t="shared" si="0"/>
        <v>0.152</v>
      </c>
      <c r="O15" s="12" t="s">
        <v>18</v>
      </c>
      <c r="P15" s="12" t="s">
        <v>27</v>
      </c>
      <c r="Q15" s="12" t="s">
        <v>29</v>
      </c>
      <c r="R15" s="12">
        <v>1</v>
      </c>
      <c r="S15" s="12" t="s">
        <v>25</v>
      </c>
    </row>
    <row r="16" spans="1:19" s="16" customFormat="1" ht="127.8" customHeight="1">
      <c r="A16" s="11">
        <v>10</v>
      </c>
      <c r="B16" s="12" t="s">
        <v>17</v>
      </c>
      <c r="C16" s="12" t="s">
        <v>21</v>
      </c>
      <c r="D16" s="12" t="s">
        <v>57</v>
      </c>
      <c r="E16" s="24">
        <v>45084</v>
      </c>
      <c r="F16" s="14">
        <v>0.5625</v>
      </c>
      <c r="G16" s="13">
        <f t="shared" si="1"/>
        <v>45084</v>
      </c>
      <c r="H16" s="14">
        <v>0.70833333333333337</v>
      </c>
      <c r="I16" s="12" t="s">
        <v>22</v>
      </c>
      <c r="J16" s="12" t="s">
        <v>56</v>
      </c>
      <c r="K16" s="15" t="s">
        <v>32</v>
      </c>
      <c r="L16" s="12" t="s">
        <v>24</v>
      </c>
      <c r="M16" s="12">
        <v>41</v>
      </c>
      <c r="N16" s="12">
        <f>(M15*2)/1000</f>
        <v>0.152</v>
      </c>
      <c r="O16" s="12" t="s">
        <v>18</v>
      </c>
      <c r="P16" s="12" t="s">
        <v>27</v>
      </c>
      <c r="Q16" s="12" t="s">
        <v>29</v>
      </c>
      <c r="R16" s="12">
        <v>1</v>
      </c>
      <c r="S16" s="12" t="s">
        <v>26</v>
      </c>
    </row>
    <row r="17" spans="1:19" s="16" customFormat="1" ht="51.75" customHeight="1">
      <c r="A17" s="11">
        <v>11</v>
      </c>
      <c r="B17" s="12" t="s">
        <v>17</v>
      </c>
      <c r="C17" s="12" t="s">
        <v>21</v>
      </c>
      <c r="D17" s="12" t="s">
        <v>60</v>
      </c>
      <c r="E17" s="24">
        <v>45481</v>
      </c>
      <c r="F17" s="14">
        <v>0.35416666666666669</v>
      </c>
      <c r="G17" s="13">
        <f t="shared" ref="G17:G19" si="2">E17</f>
        <v>45481</v>
      </c>
      <c r="H17" s="14">
        <v>0.5</v>
      </c>
      <c r="I17" s="12" t="s">
        <v>22</v>
      </c>
      <c r="J17" s="12" t="s">
        <v>58</v>
      </c>
      <c r="K17" s="15" t="s">
        <v>59</v>
      </c>
      <c r="L17" s="12" t="s">
        <v>24</v>
      </c>
      <c r="M17" s="12">
        <v>33</v>
      </c>
      <c r="N17" s="12">
        <f>(M16*2)/1000</f>
        <v>8.2000000000000003E-2</v>
      </c>
      <c r="O17" s="12" t="s">
        <v>18</v>
      </c>
      <c r="P17" s="12" t="s">
        <v>27</v>
      </c>
      <c r="Q17" s="12" t="s">
        <v>31</v>
      </c>
      <c r="R17" s="12">
        <v>1</v>
      </c>
      <c r="S17" s="12" t="s">
        <v>26</v>
      </c>
    </row>
    <row r="18" spans="1:19" s="16" customFormat="1" ht="51.75" customHeight="1">
      <c r="A18" s="11">
        <v>12</v>
      </c>
      <c r="B18" s="12"/>
      <c r="C18" s="12" t="s">
        <v>21</v>
      </c>
      <c r="D18" s="12" t="s">
        <v>62</v>
      </c>
      <c r="E18" s="24">
        <v>45481</v>
      </c>
      <c r="F18" s="14">
        <v>0.5625</v>
      </c>
      <c r="G18" s="13">
        <f t="shared" si="2"/>
        <v>45481</v>
      </c>
      <c r="H18" s="14">
        <v>0.70833333333333337</v>
      </c>
      <c r="I18" s="12" t="s">
        <v>22</v>
      </c>
      <c r="J18" s="12" t="s">
        <v>61</v>
      </c>
      <c r="K18" s="15" t="s">
        <v>63</v>
      </c>
      <c r="L18" s="12" t="s">
        <v>24</v>
      </c>
      <c r="M18" s="12">
        <v>18</v>
      </c>
      <c r="N18" s="12">
        <f>(M17*2)/1000</f>
        <v>6.6000000000000003E-2</v>
      </c>
      <c r="O18" s="12" t="s">
        <v>18</v>
      </c>
      <c r="P18" s="12" t="s">
        <v>27</v>
      </c>
      <c r="Q18" s="12" t="s">
        <v>31</v>
      </c>
      <c r="R18" s="12"/>
      <c r="S18" s="12" t="s">
        <v>26</v>
      </c>
    </row>
    <row r="19" spans="1:19" s="16" customFormat="1" ht="174" customHeight="1">
      <c r="A19" s="11">
        <v>13</v>
      </c>
      <c r="B19" s="12" t="s">
        <v>17</v>
      </c>
      <c r="C19" s="12" t="s">
        <v>21</v>
      </c>
      <c r="D19" s="18" t="s">
        <v>66</v>
      </c>
      <c r="E19" s="24">
        <v>45482</v>
      </c>
      <c r="F19" s="14">
        <v>0.35416666666666669</v>
      </c>
      <c r="G19" s="13">
        <f t="shared" si="2"/>
        <v>45482</v>
      </c>
      <c r="H19" s="14">
        <v>0.5</v>
      </c>
      <c r="I19" s="12" t="s">
        <v>22</v>
      </c>
      <c r="J19" s="12" t="s">
        <v>64</v>
      </c>
      <c r="K19" s="15" t="s">
        <v>65</v>
      </c>
      <c r="L19" s="12" t="s">
        <v>24</v>
      </c>
      <c r="M19" s="12">
        <v>32</v>
      </c>
      <c r="N19" s="12">
        <f t="shared" ref="N19" si="3">(M19*2)/1000</f>
        <v>6.4000000000000001E-2</v>
      </c>
      <c r="O19" s="12" t="s">
        <v>18</v>
      </c>
      <c r="P19" s="12" t="s">
        <v>27</v>
      </c>
      <c r="Q19" s="12" t="s">
        <v>31</v>
      </c>
      <c r="R19" s="12">
        <v>1</v>
      </c>
      <c r="S19" s="12" t="s">
        <v>25</v>
      </c>
    </row>
    <row r="20" spans="1:19" s="16" customFormat="1" ht="52.8">
      <c r="A20" s="11">
        <v>14</v>
      </c>
      <c r="B20" s="12" t="s">
        <v>17</v>
      </c>
      <c r="C20" s="12" t="s">
        <v>21</v>
      </c>
      <c r="D20" s="19" t="s">
        <v>67</v>
      </c>
      <c r="E20" s="24">
        <v>45482</v>
      </c>
      <c r="F20" s="14">
        <v>0.5625</v>
      </c>
      <c r="G20" s="13">
        <f t="shared" si="1"/>
        <v>45482</v>
      </c>
      <c r="H20" s="14">
        <v>0.70833333333333337</v>
      </c>
      <c r="I20" s="12" t="s">
        <v>22</v>
      </c>
      <c r="J20" s="12" t="s">
        <v>68</v>
      </c>
      <c r="K20" s="15" t="s">
        <v>69</v>
      </c>
      <c r="L20" s="12" t="s">
        <v>24</v>
      </c>
      <c r="M20" s="12">
        <v>41</v>
      </c>
      <c r="N20" s="12">
        <f t="shared" si="0"/>
        <v>8.2000000000000003E-2</v>
      </c>
      <c r="O20" s="12" t="s">
        <v>18</v>
      </c>
      <c r="P20" s="12" t="s">
        <v>27</v>
      </c>
      <c r="Q20" s="12" t="s">
        <v>30</v>
      </c>
      <c r="R20" s="12">
        <v>1</v>
      </c>
      <c r="S20" s="12" t="s">
        <v>25</v>
      </c>
    </row>
    <row r="21" spans="1:19" s="16" customFormat="1" ht="123.6" customHeight="1">
      <c r="A21" s="11">
        <v>15</v>
      </c>
      <c r="B21" s="12" t="s">
        <v>17</v>
      </c>
      <c r="C21" s="12" t="s">
        <v>21</v>
      </c>
      <c r="D21" s="12" t="s">
        <v>72</v>
      </c>
      <c r="E21" s="24">
        <v>45483</v>
      </c>
      <c r="F21" s="14">
        <v>0.35416666666666669</v>
      </c>
      <c r="G21" s="13">
        <f t="shared" si="1"/>
        <v>45483</v>
      </c>
      <c r="H21" s="14">
        <v>0.5</v>
      </c>
      <c r="I21" s="12" t="s">
        <v>22</v>
      </c>
      <c r="J21" s="12" t="s">
        <v>70</v>
      </c>
      <c r="K21" s="15" t="s">
        <v>71</v>
      </c>
      <c r="L21" s="12" t="s">
        <v>24</v>
      </c>
      <c r="M21" s="12">
        <v>20</v>
      </c>
      <c r="N21" s="12">
        <f t="shared" si="0"/>
        <v>0.04</v>
      </c>
      <c r="O21" s="12" t="s">
        <v>18</v>
      </c>
      <c r="P21" s="12" t="s">
        <v>28</v>
      </c>
      <c r="Q21" s="12" t="s">
        <v>30</v>
      </c>
      <c r="R21" s="12">
        <v>1</v>
      </c>
      <c r="S21" s="12" t="s">
        <v>25</v>
      </c>
    </row>
    <row r="22" spans="1:19" s="16" customFormat="1" ht="115.2" customHeight="1">
      <c r="A22" s="11">
        <v>16</v>
      </c>
      <c r="B22" s="12" t="s">
        <v>17</v>
      </c>
      <c r="C22" s="12" t="s">
        <v>21</v>
      </c>
      <c r="D22" s="19" t="s">
        <v>73</v>
      </c>
      <c r="E22" s="24">
        <v>45483</v>
      </c>
      <c r="F22" s="20" t="s">
        <v>35</v>
      </c>
      <c r="G22" s="13">
        <f t="shared" si="1"/>
        <v>45483</v>
      </c>
      <c r="H22" s="14">
        <v>0.70833333333333337</v>
      </c>
      <c r="I22" s="12" t="s">
        <v>22</v>
      </c>
      <c r="J22" s="12" t="s">
        <v>74</v>
      </c>
      <c r="K22" s="15" t="s">
        <v>81</v>
      </c>
      <c r="L22" s="12" t="s">
        <v>24</v>
      </c>
      <c r="M22" s="12">
        <v>50</v>
      </c>
      <c r="N22" s="12">
        <f t="shared" si="0"/>
        <v>0.1</v>
      </c>
      <c r="O22" s="12" t="s">
        <v>18</v>
      </c>
      <c r="P22" s="12" t="s">
        <v>27</v>
      </c>
      <c r="Q22" s="12" t="s">
        <v>30</v>
      </c>
      <c r="R22" s="12">
        <v>1</v>
      </c>
      <c r="S22" s="12" t="s">
        <v>25</v>
      </c>
    </row>
    <row r="23" spans="1:19" s="16" customFormat="1" ht="156" customHeight="1">
      <c r="A23" s="11">
        <v>17</v>
      </c>
      <c r="B23" s="12" t="s">
        <v>17</v>
      </c>
      <c r="C23" s="12" t="s">
        <v>21</v>
      </c>
      <c r="D23" s="18" t="s">
        <v>75</v>
      </c>
      <c r="E23" s="24">
        <v>45484</v>
      </c>
      <c r="F23" s="14">
        <v>0.35416666666666669</v>
      </c>
      <c r="G23" s="13">
        <f t="shared" si="1"/>
        <v>45484</v>
      </c>
      <c r="H23" s="14">
        <v>0.5</v>
      </c>
      <c r="I23" s="12" t="s">
        <v>22</v>
      </c>
      <c r="J23" s="12" t="s">
        <v>76</v>
      </c>
      <c r="K23" s="15" t="s">
        <v>79</v>
      </c>
      <c r="L23" s="12" t="s">
        <v>24</v>
      </c>
      <c r="M23" s="12">
        <v>11</v>
      </c>
      <c r="N23" s="12">
        <f t="shared" si="0"/>
        <v>2.1999999999999999E-2</v>
      </c>
      <c r="O23" s="12" t="s">
        <v>18</v>
      </c>
      <c r="P23" s="12" t="s">
        <v>27</v>
      </c>
      <c r="Q23" s="12" t="s">
        <v>30</v>
      </c>
      <c r="R23" s="12">
        <v>1</v>
      </c>
      <c r="S23" s="12" t="s">
        <v>25</v>
      </c>
    </row>
    <row r="24" spans="1:19" s="16" customFormat="1" ht="107.25" customHeight="1">
      <c r="A24" s="11">
        <v>18</v>
      </c>
      <c r="B24" s="12" t="s">
        <v>17</v>
      </c>
      <c r="C24" s="12" t="s">
        <v>21</v>
      </c>
      <c r="D24" s="12" t="s">
        <v>77</v>
      </c>
      <c r="E24" s="24">
        <v>45484</v>
      </c>
      <c r="F24" s="14">
        <v>0.5625</v>
      </c>
      <c r="G24" s="13">
        <f t="shared" si="1"/>
        <v>45484</v>
      </c>
      <c r="H24" s="14">
        <v>0.70833333333333337</v>
      </c>
      <c r="I24" s="12" t="s">
        <v>22</v>
      </c>
      <c r="J24" s="12" t="s">
        <v>78</v>
      </c>
      <c r="K24" s="12" t="s">
        <v>80</v>
      </c>
      <c r="L24" s="12" t="s">
        <v>24</v>
      </c>
      <c r="M24" s="12">
        <v>10</v>
      </c>
      <c r="N24" s="12">
        <f t="shared" si="0"/>
        <v>0.02</v>
      </c>
      <c r="O24" s="12" t="s">
        <v>18</v>
      </c>
      <c r="P24" s="12" t="s">
        <v>27</v>
      </c>
      <c r="Q24" s="12" t="s">
        <v>30</v>
      </c>
      <c r="R24" s="12">
        <v>1</v>
      </c>
      <c r="S24" s="12" t="s">
        <v>25</v>
      </c>
    </row>
    <row r="25" spans="1:19" s="16" customFormat="1" ht="107.25" customHeight="1">
      <c r="A25" s="11">
        <v>19</v>
      </c>
      <c r="B25" s="12" t="s">
        <v>17</v>
      </c>
      <c r="C25" s="12" t="s">
        <v>21</v>
      </c>
      <c r="D25" s="12" t="s">
        <v>33</v>
      </c>
      <c r="E25" s="24">
        <v>45485</v>
      </c>
      <c r="F25" s="14">
        <v>0.35416666666666669</v>
      </c>
      <c r="G25" s="13">
        <f t="shared" ref="G25:G30" si="4">E25</f>
        <v>45485</v>
      </c>
      <c r="H25" s="14">
        <v>0.5</v>
      </c>
      <c r="I25" s="12" t="s">
        <v>22</v>
      </c>
      <c r="J25" s="12" t="s">
        <v>83</v>
      </c>
      <c r="K25" s="12" t="s">
        <v>82</v>
      </c>
      <c r="L25" s="12" t="s">
        <v>24</v>
      </c>
      <c r="M25" s="12">
        <v>37</v>
      </c>
      <c r="N25" s="12">
        <f t="shared" ref="N25:N35" si="5">(M25*2)/1000</f>
        <v>7.3999999999999996E-2</v>
      </c>
      <c r="O25" s="12" t="s">
        <v>18</v>
      </c>
      <c r="P25" s="12" t="s">
        <v>27</v>
      </c>
      <c r="Q25" s="12" t="s">
        <v>30</v>
      </c>
      <c r="R25" s="12">
        <v>1</v>
      </c>
      <c r="S25" s="12" t="s">
        <v>25</v>
      </c>
    </row>
    <row r="26" spans="1:19" s="16" customFormat="1" ht="104.4" customHeight="1">
      <c r="A26" s="11">
        <v>21</v>
      </c>
      <c r="B26" s="12" t="s">
        <v>17</v>
      </c>
      <c r="C26" s="12" t="s">
        <v>21</v>
      </c>
      <c r="D26" s="19" t="s">
        <v>86</v>
      </c>
      <c r="E26" s="24">
        <v>45485</v>
      </c>
      <c r="F26" s="14">
        <v>0.5625</v>
      </c>
      <c r="G26" s="13">
        <f t="shared" si="4"/>
        <v>45485</v>
      </c>
      <c r="H26" s="14">
        <v>0.70833333333333337</v>
      </c>
      <c r="I26" s="12" t="s">
        <v>22</v>
      </c>
      <c r="J26" s="12" t="s">
        <v>87</v>
      </c>
      <c r="K26" s="15" t="s">
        <v>84</v>
      </c>
      <c r="L26" s="12" t="s">
        <v>24</v>
      </c>
      <c r="M26" s="12">
        <v>87</v>
      </c>
      <c r="N26" s="12">
        <f t="shared" si="5"/>
        <v>0.17399999999999999</v>
      </c>
      <c r="O26" s="12" t="s">
        <v>18</v>
      </c>
      <c r="P26" s="12" t="s">
        <v>27</v>
      </c>
      <c r="Q26" s="12" t="s">
        <v>30</v>
      </c>
      <c r="R26" s="12">
        <v>1</v>
      </c>
      <c r="S26" s="12" t="s">
        <v>25</v>
      </c>
    </row>
    <row r="27" spans="1:19" s="16" customFormat="1" ht="184.8" customHeight="1">
      <c r="A27" s="11">
        <v>22</v>
      </c>
      <c r="B27" s="12" t="s">
        <v>17</v>
      </c>
      <c r="C27" s="12" t="s">
        <v>21</v>
      </c>
      <c r="D27" s="18" t="s">
        <v>89</v>
      </c>
      <c r="E27" s="24">
        <v>45488</v>
      </c>
      <c r="F27" s="14">
        <v>0.35416666666666669</v>
      </c>
      <c r="G27" s="13">
        <f t="shared" si="4"/>
        <v>45488</v>
      </c>
      <c r="H27" s="14">
        <v>0.5</v>
      </c>
      <c r="I27" s="12" t="s">
        <v>22</v>
      </c>
      <c r="J27" s="12" t="s">
        <v>91</v>
      </c>
      <c r="K27" s="15" t="s">
        <v>85</v>
      </c>
      <c r="L27" s="12" t="s">
        <v>24</v>
      </c>
      <c r="M27" s="12">
        <v>22</v>
      </c>
      <c r="N27" s="12">
        <f t="shared" si="5"/>
        <v>4.3999999999999997E-2</v>
      </c>
      <c r="O27" s="12" t="s">
        <v>18</v>
      </c>
      <c r="P27" s="12" t="s">
        <v>27</v>
      </c>
      <c r="Q27" s="12" t="s">
        <v>30</v>
      </c>
      <c r="R27" s="12">
        <v>1</v>
      </c>
      <c r="S27" s="12" t="s">
        <v>25</v>
      </c>
    </row>
    <row r="28" spans="1:19" s="16" customFormat="1" ht="106.8" customHeight="1">
      <c r="A28" s="11">
        <v>23</v>
      </c>
      <c r="B28" s="12" t="s">
        <v>17</v>
      </c>
      <c r="C28" s="12" t="s">
        <v>21</v>
      </c>
      <c r="D28" s="12" t="s">
        <v>90</v>
      </c>
      <c r="E28" s="24">
        <v>45488</v>
      </c>
      <c r="F28" s="14">
        <v>0.5625</v>
      </c>
      <c r="G28" s="13">
        <f t="shared" si="4"/>
        <v>45488</v>
      </c>
      <c r="H28" s="14">
        <v>0.70833333333333337</v>
      </c>
      <c r="I28" s="12" t="s">
        <v>22</v>
      </c>
      <c r="J28" s="12" t="s">
        <v>92</v>
      </c>
      <c r="K28" s="12" t="s">
        <v>88</v>
      </c>
      <c r="L28" s="12" t="s">
        <v>24</v>
      </c>
      <c r="M28" s="12">
        <v>24</v>
      </c>
      <c r="N28" s="12">
        <f t="shared" si="5"/>
        <v>4.8000000000000001E-2</v>
      </c>
      <c r="O28" s="12" t="s">
        <v>18</v>
      </c>
      <c r="P28" s="12" t="s">
        <v>27</v>
      </c>
      <c r="Q28" s="12" t="s">
        <v>31</v>
      </c>
      <c r="R28" s="12">
        <v>1</v>
      </c>
      <c r="S28" s="12" t="s">
        <v>25</v>
      </c>
    </row>
    <row r="29" spans="1:19" s="16" customFormat="1" ht="107.25" customHeight="1">
      <c r="A29" s="11">
        <v>24</v>
      </c>
      <c r="B29" s="12" t="s">
        <v>17</v>
      </c>
      <c r="C29" s="12" t="s">
        <v>21</v>
      </c>
      <c r="D29" s="12" t="s">
        <v>95</v>
      </c>
      <c r="E29" s="24">
        <v>45489</v>
      </c>
      <c r="F29" s="14">
        <v>0.35416666666666669</v>
      </c>
      <c r="G29" s="13">
        <f t="shared" si="4"/>
        <v>45489</v>
      </c>
      <c r="H29" s="14">
        <v>0.5</v>
      </c>
      <c r="I29" s="12" t="s">
        <v>22</v>
      </c>
      <c r="J29" s="12" t="s">
        <v>97</v>
      </c>
      <c r="K29" s="12" t="s">
        <v>93</v>
      </c>
      <c r="L29" s="12" t="s">
        <v>24</v>
      </c>
      <c r="M29" s="12">
        <v>19</v>
      </c>
      <c r="N29" s="12">
        <f t="shared" si="5"/>
        <v>3.7999999999999999E-2</v>
      </c>
      <c r="O29" s="12" t="s">
        <v>18</v>
      </c>
      <c r="P29" s="12" t="s">
        <v>27</v>
      </c>
      <c r="Q29" s="12" t="s">
        <v>31</v>
      </c>
      <c r="R29" s="12">
        <v>1</v>
      </c>
      <c r="S29" s="12" t="s">
        <v>25</v>
      </c>
    </row>
    <row r="30" spans="1:19" s="16" customFormat="1" ht="107.25" customHeight="1">
      <c r="A30" s="11">
        <v>25</v>
      </c>
      <c r="B30" s="12" t="s">
        <v>17</v>
      </c>
      <c r="C30" s="12" t="s">
        <v>21</v>
      </c>
      <c r="D30" s="12" t="s">
        <v>96</v>
      </c>
      <c r="E30" s="24">
        <v>45489</v>
      </c>
      <c r="F30" s="14">
        <v>0.5625</v>
      </c>
      <c r="G30" s="13">
        <f t="shared" si="4"/>
        <v>45489</v>
      </c>
      <c r="H30" s="14">
        <v>0.70833333333333337</v>
      </c>
      <c r="I30" s="12" t="s">
        <v>22</v>
      </c>
      <c r="J30" s="12" t="s">
        <v>98</v>
      </c>
      <c r="K30" s="12" t="s">
        <v>94</v>
      </c>
      <c r="L30" s="12" t="s">
        <v>24</v>
      </c>
      <c r="M30" s="12">
        <v>42</v>
      </c>
      <c r="N30" s="12">
        <f t="shared" si="5"/>
        <v>8.4000000000000005E-2</v>
      </c>
      <c r="O30" s="12" t="s">
        <v>18</v>
      </c>
      <c r="P30" s="12" t="s">
        <v>27</v>
      </c>
      <c r="Q30" s="12" t="s">
        <v>31</v>
      </c>
      <c r="R30" s="12">
        <v>1</v>
      </c>
      <c r="S30" s="12" t="s">
        <v>25</v>
      </c>
    </row>
    <row r="31" spans="1:19" s="16" customFormat="1" ht="157.80000000000001" customHeight="1">
      <c r="A31" s="11">
        <v>26</v>
      </c>
      <c r="B31" s="12" t="s">
        <v>17</v>
      </c>
      <c r="C31" s="12" t="s">
        <v>21</v>
      </c>
      <c r="D31" s="19" t="s">
        <v>99</v>
      </c>
      <c r="E31" s="24">
        <v>45490</v>
      </c>
      <c r="F31" s="14">
        <v>0.35416666666666669</v>
      </c>
      <c r="G31" s="13">
        <f t="shared" ref="G31:G34" si="6">E31</f>
        <v>45490</v>
      </c>
      <c r="H31" s="14">
        <v>0.5</v>
      </c>
      <c r="I31" s="12" t="s">
        <v>22</v>
      </c>
      <c r="J31" s="12" t="s">
        <v>101</v>
      </c>
      <c r="K31" s="15" t="s">
        <v>103</v>
      </c>
      <c r="L31" s="12" t="s">
        <v>24</v>
      </c>
      <c r="M31" s="12">
        <v>25</v>
      </c>
      <c r="N31" s="12">
        <f t="shared" ref="N31:N34" si="7">(M31*2)/1000</f>
        <v>0.05</v>
      </c>
      <c r="O31" s="12" t="s">
        <v>18</v>
      </c>
      <c r="P31" s="12" t="s">
        <v>27</v>
      </c>
      <c r="Q31" s="12" t="s">
        <v>31</v>
      </c>
      <c r="R31" s="12">
        <v>1</v>
      </c>
      <c r="S31" s="12" t="s">
        <v>25</v>
      </c>
    </row>
    <row r="32" spans="1:19" s="16" customFormat="1" ht="107.25" customHeight="1">
      <c r="A32" s="11">
        <v>27</v>
      </c>
      <c r="B32" s="12" t="s">
        <v>17</v>
      </c>
      <c r="C32" s="12" t="s">
        <v>21</v>
      </c>
      <c r="D32" s="12" t="s">
        <v>100</v>
      </c>
      <c r="E32" s="24">
        <v>45490</v>
      </c>
      <c r="F32" s="14">
        <v>0.5625</v>
      </c>
      <c r="G32" s="13">
        <f t="shared" si="6"/>
        <v>45490</v>
      </c>
      <c r="H32" s="14">
        <v>0.70833333333333337</v>
      </c>
      <c r="I32" s="12" t="s">
        <v>22</v>
      </c>
      <c r="J32" s="12" t="s">
        <v>102</v>
      </c>
      <c r="K32" s="12" t="s">
        <v>85</v>
      </c>
      <c r="L32" s="12" t="s">
        <v>24</v>
      </c>
      <c r="M32" s="12">
        <v>17</v>
      </c>
      <c r="N32" s="12">
        <f t="shared" si="7"/>
        <v>3.4000000000000002E-2</v>
      </c>
      <c r="O32" s="12" t="s">
        <v>18</v>
      </c>
      <c r="P32" s="12" t="s">
        <v>27</v>
      </c>
      <c r="Q32" s="12" t="s">
        <v>31</v>
      </c>
      <c r="R32" s="12">
        <v>1</v>
      </c>
      <c r="S32" s="12" t="s">
        <v>25</v>
      </c>
    </row>
    <row r="33" spans="1:19" s="16" customFormat="1" ht="107.25" customHeight="1">
      <c r="A33" s="11">
        <v>28</v>
      </c>
      <c r="B33" s="12" t="s">
        <v>17</v>
      </c>
      <c r="C33" s="12" t="s">
        <v>21</v>
      </c>
      <c r="D33" s="12" t="s">
        <v>106</v>
      </c>
      <c r="E33" s="24">
        <v>45491</v>
      </c>
      <c r="F33" s="14">
        <v>0.35416666666666669</v>
      </c>
      <c r="G33" s="13">
        <f t="shared" si="6"/>
        <v>45491</v>
      </c>
      <c r="H33" s="14">
        <v>0.5</v>
      </c>
      <c r="I33" s="12" t="s">
        <v>22</v>
      </c>
      <c r="J33" s="12" t="s">
        <v>107</v>
      </c>
      <c r="K33" s="12" t="s">
        <v>104</v>
      </c>
      <c r="L33" s="12" t="s">
        <v>24</v>
      </c>
      <c r="M33" s="12">
        <v>39</v>
      </c>
      <c r="N33" s="12">
        <f t="shared" si="7"/>
        <v>7.8E-2</v>
      </c>
      <c r="O33" s="12" t="s">
        <v>18</v>
      </c>
      <c r="P33" s="12" t="s">
        <v>27</v>
      </c>
      <c r="Q33" s="12" t="s">
        <v>31</v>
      </c>
      <c r="R33" s="12">
        <v>1</v>
      </c>
      <c r="S33" s="12" t="s">
        <v>25</v>
      </c>
    </row>
    <row r="34" spans="1:19" s="16" customFormat="1" ht="115.8" customHeight="1">
      <c r="A34" s="11">
        <v>29</v>
      </c>
      <c r="B34" s="12" t="s">
        <v>17</v>
      </c>
      <c r="C34" s="12" t="s">
        <v>21</v>
      </c>
      <c r="D34" s="18" t="s">
        <v>109</v>
      </c>
      <c r="E34" s="24">
        <v>45491</v>
      </c>
      <c r="F34" s="14">
        <v>0.5625</v>
      </c>
      <c r="G34" s="13">
        <f t="shared" si="6"/>
        <v>45491</v>
      </c>
      <c r="H34" s="14">
        <v>0.70833333333333337</v>
      </c>
      <c r="I34" s="12" t="s">
        <v>22</v>
      </c>
      <c r="J34" s="12" t="s">
        <v>108</v>
      </c>
      <c r="K34" s="12" t="s">
        <v>105</v>
      </c>
      <c r="L34" s="12" t="s">
        <v>24</v>
      </c>
      <c r="M34" s="12">
        <v>69</v>
      </c>
      <c r="N34" s="12">
        <f t="shared" si="7"/>
        <v>0.13800000000000001</v>
      </c>
      <c r="O34" s="12" t="s">
        <v>18</v>
      </c>
      <c r="P34" s="12" t="s">
        <v>27</v>
      </c>
      <c r="Q34" s="12" t="s">
        <v>31</v>
      </c>
      <c r="R34" s="12">
        <v>1</v>
      </c>
      <c r="S34" s="12" t="s">
        <v>25</v>
      </c>
    </row>
    <row r="35" spans="1:19" s="16" customFormat="1" ht="123" customHeight="1">
      <c r="A35" s="11">
        <v>31</v>
      </c>
      <c r="B35" s="12" t="s">
        <v>17</v>
      </c>
      <c r="C35" s="12" t="s">
        <v>21</v>
      </c>
      <c r="D35" s="19" t="s">
        <v>110</v>
      </c>
      <c r="E35" s="24">
        <v>45492</v>
      </c>
      <c r="F35" s="14">
        <v>0.35416666666666669</v>
      </c>
      <c r="G35" s="13">
        <v>45492</v>
      </c>
      <c r="H35" s="14">
        <v>0.5</v>
      </c>
      <c r="I35" s="12" t="s">
        <v>22</v>
      </c>
      <c r="J35" s="12" t="s">
        <v>114</v>
      </c>
      <c r="K35" s="12" t="s">
        <v>112</v>
      </c>
      <c r="L35" s="12" t="s">
        <v>24</v>
      </c>
      <c r="M35" s="12">
        <v>8</v>
      </c>
      <c r="N35" s="12">
        <f t="shared" si="5"/>
        <v>1.6E-2</v>
      </c>
      <c r="O35" s="12" t="s">
        <v>18</v>
      </c>
      <c r="P35" s="12" t="s">
        <v>27</v>
      </c>
      <c r="Q35" s="12" t="s">
        <v>31</v>
      </c>
      <c r="R35" s="12">
        <v>1</v>
      </c>
      <c r="S35" s="12" t="s">
        <v>25</v>
      </c>
    </row>
    <row r="36" spans="1:19" s="21" customFormat="1" ht="79.8" customHeight="1">
      <c r="A36" s="11">
        <v>32</v>
      </c>
      <c r="B36" s="12" t="s">
        <v>17</v>
      </c>
      <c r="C36" s="12" t="s">
        <v>21</v>
      </c>
      <c r="D36" s="12" t="s">
        <v>111</v>
      </c>
      <c r="E36" s="24">
        <v>45492</v>
      </c>
      <c r="F36" s="14">
        <v>0.5625</v>
      </c>
      <c r="G36" s="13">
        <v>45492</v>
      </c>
      <c r="H36" s="14">
        <v>0.70833333333333337</v>
      </c>
      <c r="I36" s="12" t="s">
        <v>22</v>
      </c>
      <c r="J36" s="12" t="s">
        <v>115</v>
      </c>
      <c r="K36" s="12" t="s">
        <v>113</v>
      </c>
      <c r="L36" s="12" t="s">
        <v>24</v>
      </c>
      <c r="M36" s="12">
        <v>7</v>
      </c>
      <c r="N36" s="12">
        <f t="shared" ref="N36" si="8">(M36*2)/1000</f>
        <v>1.4E-2</v>
      </c>
      <c r="O36" s="12" t="s">
        <v>18</v>
      </c>
      <c r="P36" s="12" t="s">
        <v>27</v>
      </c>
      <c r="Q36" s="12" t="s">
        <v>31</v>
      </c>
      <c r="R36" s="12">
        <v>1</v>
      </c>
      <c r="S36" s="12" t="s">
        <v>25</v>
      </c>
    </row>
    <row r="37" spans="1:19" s="21" customFormat="1" ht="124.8" customHeight="1">
      <c r="A37" s="11">
        <v>33</v>
      </c>
      <c r="B37" s="12" t="s">
        <v>17</v>
      </c>
      <c r="C37" s="12" t="s">
        <v>21</v>
      </c>
      <c r="D37" s="12" t="s">
        <v>117</v>
      </c>
      <c r="E37" s="24">
        <v>45495</v>
      </c>
      <c r="F37" s="14">
        <v>0.35416666666666669</v>
      </c>
      <c r="G37" s="13">
        <v>45495</v>
      </c>
      <c r="H37" s="14">
        <v>0.5</v>
      </c>
      <c r="I37" s="12" t="s">
        <v>22</v>
      </c>
      <c r="J37" s="12" t="s">
        <v>116</v>
      </c>
      <c r="K37" s="12" t="s">
        <v>23</v>
      </c>
      <c r="L37" s="12" t="s">
        <v>24</v>
      </c>
      <c r="M37" s="12">
        <v>156</v>
      </c>
      <c r="N37" s="12">
        <f t="shared" ref="N37:N39" si="9">(M37*2)/1000</f>
        <v>0.312</v>
      </c>
      <c r="O37" s="12" t="s">
        <v>18</v>
      </c>
      <c r="P37" s="12" t="s">
        <v>27</v>
      </c>
      <c r="Q37" s="12" t="s">
        <v>29</v>
      </c>
      <c r="R37" s="12">
        <v>1</v>
      </c>
      <c r="S37" s="12" t="s">
        <v>25</v>
      </c>
    </row>
    <row r="38" spans="1:19" s="21" customFormat="1" ht="72.599999999999994" customHeight="1">
      <c r="A38" s="11">
        <v>34</v>
      </c>
      <c r="B38" s="12" t="s">
        <v>17</v>
      </c>
      <c r="C38" s="12" t="s">
        <v>21</v>
      </c>
      <c r="D38" s="12" t="s">
        <v>119</v>
      </c>
      <c r="E38" s="24">
        <v>45495</v>
      </c>
      <c r="F38" s="14">
        <v>0.5625</v>
      </c>
      <c r="G38" s="13">
        <f>E38</f>
        <v>45495</v>
      </c>
      <c r="H38" s="14">
        <v>0.70833333333333337</v>
      </c>
      <c r="I38" s="12" t="s">
        <v>22</v>
      </c>
      <c r="J38" s="12" t="s">
        <v>118</v>
      </c>
      <c r="K38" s="15" t="s">
        <v>23</v>
      </c>
      <c r="L38" s="12" t="s">
        <v>24</v>
      </c>
      <c r="M38" s="12">
        <v>145</v>
      </c>
      <c r="N38" s="12">
        <f t="shared" si="9"/>
        <v>0.28999999999999998</v>
      </c>
      <c r="O38" s="12" t="s">
        <v>18</v>
      </c>
      <c r="P38" s="12" t="s">
        <v>27</v>
      </c>
      <c r="Q38" s="12" t="s">
        <v>29</v>
      </c>
      <c r="R38" s="12">
        <v>1</v>
      </c>
      <c r="S38" s="12" t="s">
        <v>25</v>
      </c>
    </row>
    <row r="39" spans="1:19" s="21" customFormat="1" ht="100.8" customHeight="1">
      <c r="A39" s="11">
        <v>35</v>
      </c>
      <c r="B39" s="12" t="s">
        <v>17</v>
      </c>
      <c r="C39" s="12" t="s">
        <v>21</v>
      </c>
      <c r="D39" s="12" t="s">
        <v>36</v>
      </c>
      <c r="E39" s="24">
        <v>45496</v>
      </c>
      <c r="F39" s="14">
        <v>0.35416666666666669</v>
      </c>
      <c r="G39" s="13">
        <f>E39</f>
        <v>45496</v>
      </c>
      <c r="H39" s="14">
        <v>0.5</v>
      </c>
      <c r="I39" s="12" t="s">
        <v>22</v>
      </c>
      <c r="J39" s="12" t="s">
        <v>120</v>
      </c>
      <c r="K39" s="15" t="s">
        <v>23</v>
      </c>
      <c r="L39" s="12" t="s">
        <v>24</v>
      </c>
      <c r="M39" s="12">
        <v>123</v>
      </c>
      <c r="N39" s="12">
        <f t="shared" si="9"/>
        <v>0.246</v>
      </c>
      <c r="O39" s="12" t="s">
        <v>18</v>
      </c>
      <c r="P39" s="12" t="s">
        <v>27</v>
      </c>
      <c r="Q39" s="12" t="s">
        <v>29</v>
      </c>
      <c r="R39" s="12">
        <v>1</v>
      </c>
      <c r="S39" s="12" t="s">
        <v>25</v>
      </c>
    </row>
    <row r="40" spans="1:19" s="21" customFormat="1" ht="72.599999999999994" customHeight="1">
      <c r="A40" s="11">
        <v>36</v>
      </c>
      <c r="B40" s="12" t="s">
        <v>17</v>
      </c>
      <c r="C40" s="12" t="s">
        <v>21</v>
      </c>
      <c r="D40" s="12" t="s">
        <v>121</v>
      </c>
      <c r="E40" s="24">
        <v>45496</v>
      </c>
      <c r="F40" s="14">
        <v>0.5625</v>
      </c>
      <c r="G40" s="13">
        <f>E40</f>
        <v>45496</v>
      </c>
      <c r="H40" s="14">
        <v>0.70833333333333337</v>
      </c>
      <c r="I40" s="12" t="s">
        <v>22</v>
      </c>
      <c r="J40" s="12" t="s">
        <v>122</v>
      </c>
      <c r="K40" s="15" t="s">
        <v>23</v>
      </c>
      <c r="L40" s="12" t="s">
        <v>24</v>
      </c>
      <c r="M40" s="12">
        <v>79</v>
      </c>
      <c r="N40" s="12">
        <f t="shared" ref="N40:N41" si="10">(M40*2)/1000</f>
        <v>0.158</v>
      </c>
      <c r="O40" s="12" t="s">
        <v>18</v>
      </c>
      <c r="P40" s="12" t="s">
        <v>27</v>
      </c>
      <c r="Q40" s="12" t="s">
        <v>29</v>
      </c>
      <c r="R40" s="12">
        <v>1</v>
      </c>
      <c r="S40" s="12" t="s">
        <v>25</v>
      </c>
    </row>
    <row r="41" spans="1:19" s="21" customFormat="1" ht="144.6" customHeight="1">
      <c r="A41" s="11">
        <v>37</v>
      </c>
      <c r="B41" s="12" t="s">
        <v>17</v>
      </c>
      <c r="C41" s="12" t="s">
        <v>21</v>
      </c>
      <c r="D41" s="12" t="s">
        <v>124</v>
      </c>
      <c r="E41" s="24">
        <v>45497</v>
      </c>
      <c r="F41" s="14">
        <v>0.35416666666666669</v>
      </c>
      <c r="G41" s="13">
        <f>E41</f>
        <v>45497</v>
      </c>
      <c r="H41" s="14">
        <v>0.5</v>
      </c>
      <c r="I41" s="12" t="s">
        <v>22</v>
      </c>
      <c r="J41" s="12" t="s">
        <v>123</v>
      </c>
      <c r="K41" s="15" t="s">
        <v>23</v>
      </c>
      <c r="L41" s="12" t="s">
        <v>24</v>
      </c>
      <c r="M41" s="12">
        <v>194</v>
      </c>
      <c r="N41" s="12">
        <f t="shared" si="10"/>
        <v>0.38800000000000001</v>
      </c>
      <c r="O41" s="12" t="s">
        <v>18</v>
      </c>
      <c r="P41" s="12" t="s">
        <v>27</v>
      </c>
      <c r="Q41" s="12" t="s">
        <v>29</v>
      </c>
      <c r="R41" s="12">
        <v>1</v>
      </c>
      <c r="S41" s="12" t="s">
        <v>25</v>
      </c>
    </row>
    <row r="42" spans="1:19" s="21" customFormat="1" ht="170.4" customHeight="1">
      <c r="A42" s="11">
        <v>38</v>
      </c>
      <c r="B42" s="12" t="s">
        <v>17</v>
      </c>
      <c r="C42" s="12" t="s">
        <v>21</v>
      </c>
      <c r="D42" s="12" t="s">
        <v>126</v>
      </c>
      <c r="E42" s="24">
        <v>45497</v>
      </c>
      <c r="F42" s="14">
        <v>0.5625</v>
      </c>
      <c r="G42" s="13">
        <f t="shared" ref="G42:G45" si="11">E42</f>
        <v>45497</v>
      </c>
      <c r="H42" s="14">
        <v>0.70833333333333337</v>
      </c>
      <c r="I42" s="12" t="s">
        <v>22</v>
      </c>
      <c r="J42" s="12" t="s">
        <v>125</v>
      </c>
      <c r="K42" s="15" t="s">
        <v>23</v>
      </c>
      <c r="L42" s="12" t="s">
        <v>24</v>
      </c>
      <c r="M42" s="12">
        <v>155</v>
      </c>
      <c r="N42" s="12">
        <f t="shared" ref="N42:N45" si="12">(M42*2)/1000</f>
        <v>0.31</v>
      </c>
      <c r="O42" s="12" t="s">
        <v>18</v>
      </c>
      <c r="P42" s="12" t="s">
        <v>27</v>
      </c>
      <c r="Q42" s="12" t="s">
        <v>29</v>
      </c>
      <c r="R42" s="12">
        <v>1</v>
      </c>
      <c r="S42" s="12" t="s">
        <v>25</v>
      </c>
    </row>
    <row r="43" spans="1:19" s="21" customFormat="1" ht="86.4" customHeight="1">
      <c r="A43" s="11">
        <v>39</v>
      </c>
      <c r="B43" s="12" t="s">
        <v>17</v>
      </c>
      <c r="C43" s="12" t="s">
        <v>21</v>
      </c>
      <c r="D43" s="12" t="s">
        <v>127</v>
      </c>
      <c r="E43" s="24">
        <v>45498</v>
      </c>
      <c r="F43" s="14">
        <v>0.35416666666666669</v>
      </c>
      <c r="G43" s="13">
        <f t="shared" si="11"/>
        <v>45498</v>
      </c>
      <c r="H43" s="14">
        <v>0.5</v>
      </c>
      <c r="I43" s="12" t="s">
        <v>22</v>
      </c>
      <c r="J43" s="12" t="s">
        <v>128</v>
      </c>
      <c r="K43" s="15" t="s">
        <v>23</v>
      </c>
      <c r="L43" s="12" t="s">
        <v>24</v>
      </c>
      <c r="M43" s="12">
        <v>156</v>
      </c>
      <c r="N43" s="12">
        <f t="shared" si="12"/>
        <v>0.312</v>
      </c>
      <c r="O43" s="12" t="s">
        <v>18</v>
      </c>
      <c r="P43" s="12" t="s">
        <v>27</v>
      </c>
      <c r="Q43" s="12" t="s">
        <v>29</v>
      </c>
      <c r="R43" s="12">
        <v>1</v>
      </c>
      <c r="S43" s="12" t="s">
        <v>25</v>
      </c>
    </row>
    <row r="44" spans="1:19" s="21" customFormat="1" ht="107.4" customHeight="1">
      <c r="A44" s="11">
        <v>40</v>
      </c>
      <c r="B44" s="12" t="s">
        <v>17</v>
      </c>
      <c r="C44" s="12" t="s">
        <v>21</v>
      </c>
      <c r="D44" s="12" t="s">
        <v>37</v>
      </c>
      <c r="E44" s="24">
        <v>45498</v>
      </c>
      <c r="F44" s="14">
        <v>0.5625</v>
      </c>
      <c r="G44" s="13">
        <f t="shared" si="11"/>
        <v>45498</v>
      </c>
      <c r="H44" s="14">
        <v>0.70833333333333337</v>
      </c>
      <c r="I44" s="12" t="s">
        <v>22</v>
      </c>
      <c r="J44" s="12" t="s">
        <v>129</v>
      </c>
      <c r="K44" s="15" t="s">
        <v>23</v>
      </c>
      <c r="L44" s="12" t="s">
        <v>24</v>
      </c>
      <c r="M44" s="12">
        <v>3</v>
      </c>
      <c r="N44" s="12">
        <f t="shared" si="12"/>
        <v>6.0000000000000001E-3</v>
      </c>
      <c r="O44" s="12" t="s">
        <v>18</v>
      </c>
      <c r="P44" s="12" t="s">
        <v>27</v>
      </c>
      <c r="Q44" s="12" t="s">
        <v>29</v>
      </c>
      <c r="R44" s="12">
        <v>1</v>
      </c>
      <c r="S44" s="12" t="s">
        <v>25</v>
      </c>
    </row>
    <row r="45" spans="1:19" s="21" customFormat="1" ht="120.6" customHeight="1">
      <c r="A45" s="11">
        <v>41</v>
      </c>
      <c r="B45" s="12" t="s">
        <v>17</v>
      </c>
      <c r="C45" s="12" t="s">
        <v>21</v>
      </c>
      <c r="D45" s="12" t="s">
        <v>131</v>
      </c>
      <c r="E45" s="24">
        <v>45499</v>
      </c>
      <c r="F45" s="14">
        <v>0.35416666666666669</v>
      </c>
      <c r="G45" s="13">
        <f t="shared" si="11"/>
        <v>45499</v>
      </c>
      <c r="H45" s="14">
        <v>0.5</v>
      </c>
      <c r="I45" s="12" t="s">
        <v>22</v>
      </c>
      <c r="J45" s="12" t="s">
        <v>130</v>
      </c>
      <c r="K45" s="15" t="s">
        <v>23</v>
      </c>
      <c r="L45" s="12" t="s">
        <v>24</v>
      </c>
      <c r="M45" s="12">
        <v>1</v>
      </c>
      <c r="N45" s="12">
        <f t="shared" si="12"/>
        <v>2E-3</v>
      </c>
      <c r="O45" s="12" t="s">
        <v>18</v>
      </c>
      <c r="P45" s="12" t="s">
        <v>27</v>
      </c>
      <c r="Q45" s="12" t="s">
        <v>29</v>
      </c>
      <c r="R45" s="12">
        <v>1</v>
      </c>
      <c r="S45" s="12" t="s">
        <v>25</v>
      </c>
    </row>
    <row r="46" spans="1:19" s="21" customFormat="1" ht="132.6" customHeight="1">
      <c r="A46" s="11">
        <v>42</v>
      </c>
      <c r="B46" s="12" t="s">
        <v>17</v>
      </c>
      <c r="C46" s="12" t="s">
        <v>21</v>
      </c>
      <c r="D46" s="12" t="s">
        <v>34</v>
      </c>
      <c r="E46" s="24">
        <v>45502</v>
      </c>
      <c r="F46" s="14">
        <v>0.35416666666666669</v>
      </c>
      <c r="G46" s="13">
        <f t="shared" ref="G46:G48" si="13">E46</f>
        <v>45502</v>
      </c>
      <c r="H46" s="14">
        <v>0.5</v>
      </c>
      <c r="I46" s="12" t="s">
        <v>22</v>
      </c>
      <c r="J46" s="12" t="s">
        <v>132</v>
      </c>
      <c r="K46" s="15" t="s">
        <v>23</v>
      </c>
      <c r="L46" s="12" t="s">
        <v>24</v>
      </c>
      <c r="M46" s="12">
        <v>82</v>
      </c>
      <c r="N46" s="12">
        <f t="shared" ref="N46:N48" si="14">(M46*2)/1000</f>
        <v>0.16400000000000001</v>
      </c>
      <c r="O46" s="12" t="s">
        <v>18</v>
      </c>
      <c r="P46" s="12" t="s">
        <v>27</v>
      </c>
      <c r="Q46" s="12" t="s">
        <v>29</v>
      </c>
      <c r="R46" s="12">
        <v>1</v>
      </c>
      <c r="S46" s="12" t="s">
        <v>25</v>
      </c>
    </row>
    <row r="47" spans="1:19" s="21" customFormat="1" ht="86.4" customHeight="1">
      <c r="A47" s="11">
        <v>43</v>
      </c>
      <c r="B47" s="12" t="s">
        <v>17</v>
      </c>
      <c r="C47" s="12" t="s">
        <v>21</v>
      </c>
      <c r="D47" s="12" t="s">
        <v>134</v>
      </c>
      <c r="E47" s="24">
        <v>45502</v>
      </c>
      <c r="F47" s="14">
        <v>0.52083333333333337</v>
      </c>
      <c r="G47" s="13">
        <f t="shared" si="13"/>
        <v>45502</v>
      </c>
      <c r="H47" s="14">
        <v>0.70833333333333337</v>
      </c>
      <c r="I47" s="12" t="s">
        <v>22</v>
      </c>
      <c r="J47" s="12" t="s">
        <v>133</v>
      </c>
      <c r="K47" s="15" t="s">
        <v>23</v>
      </c>
      <c r="L47" s="12" t="s">
        <v>24</v>
      </c>
      <c r="M47" s="12">
        <v>13</v>
      </c>
      <c r="N47" s="12">
        <f t="shared" si="14"/>
        <v>2.5999999999999999E-2</v>
      </c>
      <c r="O47" s="12" t="s">
        <v>18</v>
      </c>
      <c r="P47" s="12" t="s">
        <v>27</v>
      </c>
      <c r="Q47" s="12" t="s">
        <v>29</v>
      </c>
      <c r="R47" s="12">
        <v>1</v>
      </c>
      <c r="S47" s="12" t="s">
        <v>25</v>
      </c>
    </row>
    <row r="48" spans="1:19" s="21" customFormat="1" ht="94.2" customHeight="1">
      <c r="A48" s="11">
        <v>44</v>
      </c>
      <c r="B48" s="12" t="s">
        <v>17</v>
      </c>
      <c r="C48" s="12" t="s">
        <v>21</v>
      </c>
      <c r="D48" s="12" t="s">
        <v>137</v>
      </c>
      <c r="E48" s="24">
        <v>45503</v>
      </c>
      <c r="F48" s="14">
        <v>0.35416666666666669</v>
      </c>
      <c r="G48" s="13">
        <f t="shared" si="13"/>
        <v>45503</v>
      </c>
      <c r="H48" s="14">
        <v>0.5</v>
      </c>
      <c r="I48" s="12" t="s">
        <v>22</v>
      </c>
      <c r="J48" s="12" t="s">
        <v>136</v>
      </c>
      <c r="K48" s="15" t="s">
        <v>135</v>
      </c>
      <c r="L48" s="12" t="s">
        <v>24</v>
      </c>
      <c r="M48" s="12">
        <v>42</v>
      </c>
      <c r="N48" s="12">
        <f t="shared" si="14"/>
        <v>8.4000000000000005E-2</v>
      </c>
      <c r="O48" s="12" t="s">
        <v>18</v>
      </c>
      <c r="P48" s="12" t="s">
        <v>27</v>
      </c>
      <c r="Q48" s="12" t="s">
        <v>31</v>
      </c>
      <c r="R48" s="12">
        <v>1</v>
      </c>
      <c r="S48" s="12" t="s">
        <v>25</v>
      </c>
    </row>
    <row r="49" spans="1:19" s="21" customFormat="1" ht="92.4">
      <c r="A49" s="11">
        <v>45</v>
      </c>
      <c r="B49" s="12" t="s">
        <v>17</v>
      </c>
      <c r="C49" s="12" t="s">
        <v>21</v>
      </c>
      <c r="D49" s="12" t="s">
        <v>139</v>
      </c>
      <c r="E49" s="24">
        <v>45503</v>
      </c>
      <c r="F49" s="14">
        <v>0.5625</v>
      </c>
      <c r="G49" s="13">
        <f t="shared" ref="G49:G50" si="15">E49</f>
        <v>45503</v>
      </c>
      <c r="H49" s="14">
        <v>0.70833333333333337</v>
      </c>
      <c r="I49" s="12" t="s">
        <v>22</v>
      </c>
      <c r="J49" s="12" t="s">
        <v>138</v>
      </c>
      <c r="K49" s="15" t="s">
        <v>105</v>
      </c>
      <c r="L49" s="12" t="s">
        <v>24</v>
      </c>
      <c r="M49" s="12">
        <v>42</v>
      </c>
      <c r="N49" s="12">
        <f t="shared" ref="N49:N50" si="16">(M49*2)/1000</f>
        <v>8.4000000000000005E-2</v>
      </c>
      <c r="O49" s="12" t="s">
        <v>18</v>
      </c>
      <c r="P49" s="12" t="s">
        <v>27</v>
      </c>
      <c r="Q49" s="12" t="s">
        <v>31</v>
      </c>
      <c r="R49" s="12">
        <v>1</v>
      </c>
      <c r="S49" s="12" t="s">
        <v>25</v>
      </c>
    </row>
    <row r="50" spans="1:19" s="21" customFormat="1" ht="66">
      <c r="A50" s="11">
        <v>46</v>
      </c>
      <c r="B50" s="12" t="s">
        <v>17</v>
      </c>
      <c r="C50" s="12" t="s">
        <v>21</v>
      </c>
      <c r="D50" s="12" t="s">
        <v>141</v>
      </c>
      <c r="E50" s="24">
        <v>45504</v>
      </c>
      <c r="F50" s="14">
        <v>0.35416666666666669</v>
      </c>
      <c r="G50" s="13">
        <f t="shared" si="15"/>
        <v>45504</v>
      </c>
      <c r="H50" s="14">
        <v>0.5</v>
      </c>
      <c r="I50" s="12" t="s">
        <v>22</v>
      </c>
      <c r="J50" s="12" t="s">
        <v>140</v>
      </c>
      <c r="K50" s="15" t="s">
        <v>23</v>
      </c>
      <c r="L50" s="12" t="s">
        <v>24</v>
      </c>
      <c r="M50" s="12">
        <v>2</v>
      </c>
      <c r="N50" s="12">
        <f t="shared" si="16"/>
        <v>4.0000000000000001E-3</v>
      </c>
      <c r="O50" s="12" t="s">
        <v>18</v>
      </c>
      <c r="P50" s="12" t="s">
        <v>27</v>
      </c>
      <c r="Q50" s="12" t="s">
        <v>29</v>
      </c>
      <c r="R50" s="12">
        <v>1</v>
      </c>
      <c r="S50" s="12" t="s">
        <v>25</v>
      </c>
    </row>
    <row r="51" spans="1:19" s="21" customFormat="1" ht="147" customHeight="1">
      <c r="A51" s="11">
        <v>46</v>
      </c>
      <c r="B51" s="12" t="s">
        <v>17</v>
      </c>
      <c r="C51" s="12" t="s">
        <v>21</v>
      </c>
      <c r="D51" s="12" t="s">
        <v>143</v>
      </c>
      <c r="E51" s="24">
        <v>45504</v>
      </c>
      <c r="F51" s="14">
        <v>0.5625</v>
      </c>
      <c r="G51" s="13">
        <f t="shared" ref="G51" si="17">E51</f>
        <v>45504</v>
      </c>
      <c r="H51" s="14">
        <v>0.70833333333333337</v>
      </c>
      <c r="I51" s="12" t="s">
        <v>22</v>
      </c>
      <c r="J51" s="12" t="s">
        <v>142</v>
      </c>
      <c r="K51" s="15" t="s">
        <v>23</v>
      </c>
      <c r="L51" s="12" t="s">
        <v>24</v>
      </c>
      <c r="M51" s="12">
        <v>66</v>
      </c>
      <c r="N51" s="12">
        <f t="shared" ref="N51" si="18">(M51*2)/1000</f>
        <v>0.13200000000000001</v>
      </c>
      <c r="O51" s="12" t="s">
        <v>18</v>
      </c>
      <c r="P51" s="12" t="s">
        <v>27</v>
      </c>
      <c r="Q51" s="12" t="s">
        <v>29</v>
      </c>
      <c r="R51" s="12">
        <v>1</v>
      </c>
      <c r="S51" s="12" t="s">
        <v>25</v>
      </c>
    </row>
    <row r="52" spans="1:19" s="10" customFormat="1">
      <c r="A52" s="6"/>
      <c r="B52" s="5"/>
      <c r="C52" s="5"/>
      <c r="D52" s="5"/>
      <c r="E52" s="25"/>
      <c r="F52" s="7"/>
      <c r="G52" s="8"/>
      <c r="H52" s="7"/>
      <c r="I52" s="5"/>
      <c r="J52" s="5"/>
      <c r="K52" s="9"/>
      <c r="L52" s="5"/>
      <c r="M52" s="5"/>
      <c r="N52" s="5"/>
      <c r="O52" s="5"/>
      <c r="P52" s="5"/>
      <c r="Q52" s="5"/>
      <c r="R52" s="5"/>
      <c r="S52" s="5"/>
    </row>
    <row r="53" spans="1:19" s="10" customFormat="1">
      <c r="A53" s="6"/>
      <c r="B53" s="5"/>
      <c r="C53" s="5"/>
      <c r="D53" s="5"/>
      <c r="E53" s="25"/>
      <c r="F53" s="7"/>
      <c r="G53" s="8"/>
      <c r="H53" s="7"/>
      <c r="I53" s="5"/>
      <c r="J53" s="5"/>
      <c r="K53" s="9"/>
      <c r="L53" s="5"/>
      <c r="M53" s="5"/>
      <c r="N53" s="5"/>
      <c r="O53" s="5"/>
      <c r="P53" s="5"/>
      <c r="Q53" s="5"/>
      <c r="R53" s="5"/>
      <c r="S53" s="5"/>
    </row>
    <row r="54" spans="1:19">
      <c r="A54" s="6"/>
      <c r="B54" s="5"/>
      <c r="C54" s="5"/>
      <c r="D54" s="5"/>
      <c r="E54" s="25"/>
      <c r="F54" s="7"/>
      <c r="G54" s="8"/>
      <c r="H54" s="7"/>
      <c r="I54" s="5"/>
      <c r="J54" s="5"/>
      <c r="K54" s="9"/>
      <c r="L54" s="5"/>
      <c r="M54" s="5"/>
      <c r="N54" s="5"/>
      <c r="O54" s="5"/>
      <c r="P54" s="5"/>
      <c r="Q54" s="5"/>
      <c r="R54" s="5"/>
      <c r="S54" s="5"/>
    </row>
  </sheetData>
  <mergeCells count="20">
    <mergeCell ref="A6:S6"/>
    <mergeCell ref="K3:K4"/>
    <mergeCell ref="L3:L4"/>
    <mergeCell ref="M3:M4"/>
    <mergeCell ref="N3:N4"/>
    <mergeCell ref="O3:O4"/>
    <mergeCell ref="P3:P4"/>
    <mergeCell ref="A1:S1"/>
    <mergeCell ref="J2:K2"/>
    <mergeCell ref="A3:A4"/>
    <mergeCell ref="B3:B4"/>
    <mergeCell ref="C3:C4"/>
    <mergeCell ref="D3:D4"/>
    <mergeCell ref="E3:F3"/>
    <mergeCell ref="G3:H3"/>
    <mergeCell ref="I3:I4"/>
    <mergeCell ref="J3:J4"/>
    <mergeCell ref="Q3:Q4"/>
    <mergeCell ref="R3:R4"/>
    <mergeCell ref="S3:S4"/>
  </mergeCells>
  <pageMargins left="1.4642857142857143E-2" right="0.7" top="0.75" bottom="0.75" header="0.3" footer="0.3"/>
  <pageSetup paperSize="9" scale="44" fitToHeight="0" orientation="landscape" r:id="rId1"/>
  <rowBreaks count="2" manualBreakCount="2">
    <brk id="19" max="18" man="1"/>
    <brk id="27" max="1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2024-06-25T05:32:38Z</dcterms:modified>
</cp:coreProperties>
</file>