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9915DD5-56CF-4F90-9F57-907C23564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Лист1!$A$2:$S$46</definedName>
  </definedNames>
  <calcPr calcId="181029"/>
</workbook>
</file>

<file path=xl/calcChain.xml><?xml version="1.0" encoding="utf-8"?>
<calcChain xmlns="http://schemas.openxmlformats.org/spreadsheetml/2006/main">
  <c r="N37" i="1" l="1"/>
  <c r="G37" i="1"/>
  <c r="N36" i="1"/>
  <c r="G36" i="1"/>
  <c r="N35" i="1" l="1"/>
  <c r="G35" i="1"/>
  <c r="N34" i="1"/>
  <c r="G34" i="1"/>
  <c r="N38" i="1" l="1"/>
  <c r="N33" i="1"/>
  <c r="G33" i="1"/>
  <c r="N32" i="1"/>
  <c r="G32" i="1"/>
  <c r="N31" i="1"/>
  <c r="G31" i="1"/>
  <c r="N30" i="1"/>
  <c r="G30" i="1"/>
  <c r="N29" i="1"/>
  <c r="N28" i="1"/>
  <c r="G28" i="1"/>
  <c r="N27" i="1"/>
  <c r="G27" i="1"/>
  <c r="N26" i="1"/>
  <c r="G26" i="1"/>
  <c r="N20" i="1" l="1"/>
  <c r="G20" i="1"/>
  <c r="G19" i="1"/>
  <c r="N15" i="1" l="1"/>
  <c r="G7" i="1" l="1"/>
  <c r="N24" i="1" l="1"/>
  <c r="N25" i="1"/>
  <c r="N21" i="1"/>
  <c r="N22" i="1"/>
  <c r="N23" i="1"/>
  <c r="N14" i="1"/>
  <c r="N16" i="1"/>
  <c r="N17" i="1"/>
  <c r="N11" i="1"/>
  <c r="N13" i="1"/>
  <c r="N9" i="1"/>
  <c r="N10" i="1"/>
  <c r="N8" i="1"/>
  <c r="N7" i="1"/>
  <c r="G13" i="1" l="1"/>
  <c r="G8" i="1"/>
  <c r="G9" i="1"/>
  <c r="G10" i="1"/>
  <c r="G11" i="1"/>
  <c r="G12" i="1"/>
  <c r="G14" i="1"/>
  <c r="G15" i="1"/>
  <c r="G16" i="1"/>
  <c r="G17" i="1"/>
  <c r="G18" i="1"/>
  <c r="G21" i="1"/>
  <c r="G22" i="1"/>
  <c r="G23" i="1"/>
  <c r="G24" i="1"/>
  <c r="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3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<sst xmlns="http://schemas.openxmlformats.org/spreadsheetml/2006/main" count="378" uniqueCount="97">
  <si>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</si>
  <si>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</si>
  <si>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</si>
  <si>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</si>
  <si>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</si>
  <si>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</si>
  <si>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</si>
  <si>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</si>
  <si>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</si>
  <si>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</si>
  <si>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</si>
  <si>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</si>
  <si>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</si>
  <si>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</si>
  <si>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</si>
  <si>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</si>
  <si>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</si>
  <si>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</si>
  <si>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</si>
  <si>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</si>
  <si>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</si>
  <si>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</si>
  <si>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</si>
  <si>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</si>
  <si>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</si>
  <si>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</si>
  <si>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 xml:space="preserve">Отключение согласованно с администрацией Ипатовского района </t>
  </si>
  <si>
    <t>Работы без отключения абонентов</t>
  </si>
  <si>
    <t>ПЛ</t>
  </si>
  <si>
    <t>НПЛ</t>
  </si>
  <si>
    <t xml:space="preserve">ТП-16 </t>
  </si>
  <si>
    <t xml:space="preserve">ВЛ-0,4 кВ н/в ф-4 </t>
  </si>
  <si>
    <t>-</t>
  </si>
  <si>
    <t>ул. Голубовского,243-283, 274-280; ул. Матросова, 92-102,81-95; ул. Калинина,300; п. Звездный, 2-10,1-9.ул. Голубовского, 252Б-272, м-з «Бэлла»; 
ул. Голубовского,217-239,
 ул.Краснодарская,90-98,91-97; ул.Крупской 3-23,2-18;ул Калинина 260-282
                 ул. Голубовского 241,Краснодарская,88а.
ул. Ленина,289,291;ул. Добровольского,13-35,58-64; ул.Пушкина 10а; ул.Краснодарская,65а-89,72-88;</t>
  </si>
  <si>
    <t>ВЛ-0,4 кВ ТП-159 Ф-204 н/в ф-4</t>
  </si>
  <si>
    <t xml:space="preserve">ЗТП-93 Ф-202 </t>
  </si>
  <si>
    <t>ЗТП-93 Ф-202 РУ-10 кВ II с.ш. ТМ-2</t>
  </si>
  <si>
    <t xml:space="preserve">насосная очистных;
Ф-2-ул. Голубовского, 20-68; ул. Станционная, 82-84,253-259;
Ф-3-насосная очистных;
ул. Ленина, 1-61; ул. Калаусская, 179-183,220-224; м-н «Калаусский»;            ул. Голубовского, 2а, 2-18,5-19,19а; ул. Заречная, 1а; ИП Саньков (бойня);
ул. Голубовского,19б, 21-57; ул. Водная, 2-8а; ул. Вокзальная, 99; ул. Станционная, 86-94,261-265;
Ф-7-освещение помещений очистных;
Ф-8-насосная очистных.
 </t>
  </si>
  <si>
    <t>ЗТП-102  Ф-203</t>
  </si>
  <si>
    <t>стройка мельницы;
 Кафе «Ты и Я», почтовое отделение № 1; жилой дом ул. Заречная, 33;
 Кафе «Уют»;
в ВРУ хлебозавода (проходная – 1ф);
Ул. Заречная 27,29,31</t>
  </si>
  <si>
    <t>ВЛ-0,4 кВ ТП-159 Ф-204 н/в ф-3</t>
  </si>
  <si>
    <t>ул. Калинина 305А-347,326-326а,326 б; ул. Школьная 43-51, м-з «Макс».</t>
  </si>
  <si>
    <t>.ул.Горького 118 -128, ул.Ореховая-вся; ул.Краснодарская 111/1,2, 112 ул. Кирова 62-66,63а-77;п. Вишнёвый -весь</t>
  </si>
  <si>
    <t>КТП-61 Ф-204</t>
  </si>
  <si>
    <t>гаражи коммунхоза.
мойка АТП.
ул. Профсоюзная,56-64,57-65; ул. Красная, ул. Водная,34а,34б,36а,38; коллекторная водоканала.
ул. Голубовского 121; ул. Профсоюзная,53.</t>
  </si>
  <si>
    <t>ВЛ-10 кВ Ф-204 п/ст Ипатово ВЛ-0,4кВ  ТП-63  Ф-204 н/в ф-3</t>
  </si>
  <si>
    <t>ул.Кирова 24-30А,19-27;ул.Новая 1/1-9/2,2/1-10/2;улСерова 15А-23,24-34;
        ул.Горького 84;ул.Чонгарская 105
ул.Горького 139-181
ул.Горького 66-72,125-137;ул.Октябрьская 130-134,121;ул.Шевченко 46-98;
         ул.Чонгарская 106-110;ул.Горького 127;гаражи «Тонус»;ул.Горького 137
ул.Горького 74-82,86-98;пер.Олимпийский 13-23,20-28,29-33;ул.Серова 36</t>
  </si>
  <si>
    <t>ВЛ-10 кВ Ф-204 п/ст Ипатово  ВЛ-0,4кВ РП-3 Ф-212 н/в ф-4</t>
  </si>
  <si>
    <t>ул.Советская 124-130;Шевченко 59-109</t>
  </si>
  <si>
    <t>СКТП-165 Ф-210</t>
  </si>
  <si>
    <t>П. Энергетиков 8  ИП-Жуков,ул. Станционная 301,303,305</t>
  </si>
  <si>
    <t>Аэродром – авиахимпром</t>
  </si>
  <si>
    <t xml:space="preserve">ВЛИ-0,4 кВ ТП-130 Ф-207 н/в ф-8 </t>
  </si>
  <si>
    <t>ВЛ-10 кВ Ф-210 п/ст Ипатово</t>
  </si>
  <si>
    <t>КТП-24  Ф-210, ВЛ-0,4 кВ ТП-7 Ф-210 н/в ф-2</t>
  </si>
  <si>
    <t xml:space="preserve">ул. Краснодарская 7-17;ул.Московская 152-174,199-221;ул. Бакинская 2-8;
ул. Кулакова 1-23,2-22;ул.Л.Толстого 1-21,2-22;ул. Свердлова, 160-186; ул. Бакинская, 10-22; ул. Московская, 197; 
Свердлова, 168-м-н «Вираж»; </t>
  </si>
  <si>
    <t>КТП-24  Ф-210</t>
  </si>
  <si>
    <t>Перенос ТП</t>
  </si>
  <si>
    <t>ул. Голубовского 215; Бакинская 96-108,71-75;Калинина 240-258; п. Дорожный весь;
        ул. Крупской 1А; магазин «Продукты» по ул. Калинина</t>
  </si>
  <si>
    <t>ВЛ-0,4 кВ ТП-162 Ф-204 н/в ф-3</t>
  </si>
  <si>
    <t>уул Железнодорожная 74-84,83-107;ул.Северная 2-13 С-т «Мегафон»</t>
  </si>
  <si>
    <t>ВЛ-0,4 кВ ТП-141Ф-212 н/в ф-20</t>
  </si>
  <si>
    <t xml:space="preserve">ул. Ленинградская 160-170,133-139, ул.Гагарина 156,ул.Северная 23, ул.Шевченко 3-31,2-18 </t>
  </si>
  <si>
    <t>ВЛ-0,4 кВ ТП-156 Ф-212 н/в ф-4</t>
  </si>
  <si>
    <t>ул. Морозова 3-25; ул Заводская 1-33, 2-32; м-н «Три пескаря»;</t>
  </si>
  <si>
    <t xml:space="preserve">ВЛ-0,4 кВ ТП-103  Ф-208 н/в ф-1, </t>
  </si>
  <si>
    <t>ВЛ-0,4кв ТП-103  Ф-208   н/в ф-2</t>
  </si>
  <si>
    <t>ул. Чкалова 1-27, 2-36; ул. Шоссейная 1-5; ул. Морозова 1;</t>
  </si>
  <si>
    <t xml:space="preserve">ВЛ-10 кВ Ф-208 п/ст Ипатово  ВЛ-0,4 кВ ТП-103  Ф-208 н/в ф-1, </t>
  </si>
  <si>
    <t>ул. Калаусская, 156-202, 202а;</t>
  </si>
  <si>
    <t>ЗТП-152 Ф-210  ВЛ-0,4кВ ТП-152 Ф-210  н/в ф -2</t>
  </si>
  <si>
    <t>ВЛ-0,4кВ ТП-152 Ф-210  н/в ф -2</t>
  </si>
  <si>
    <t>ЗТП-152 Ф-210  ВЛ-0,4кВ ТП-152 Ф-210  н/в ф -3</t>
  </si>
  <si>
    <t>ВЛ-0,4кВ ТП-152 Ф-210  н/в ф -3</t>
  </si>
  <si>
    <t>ул. Лермонтова,1-13, ул. Комсомольская, 140-180а,157-195;</t>
  </si>
  <si>
    <t>ЗТП-5  Ф-204</t>
  </si>
  <si>
    <t>ул. Голубовского 153-189; 186-222; ул.Чонгарская 81-89, 56-70;ул. Молодежная 29-33,24-34; катодная станция,ул. Добровольского 1/1-5/1,2-32;ул.Голубовского 182,184;Станция «Билайн»,ул. Голубовского 138-180;ул.Советская 43-57,40-52;ГРП;ул.Первомайская 47-53,86-98; «Альфа»-комп. зал, Ленина 155 кв.1,2,ул. Ленина 179/1-231;ул.Октябрьская 56-72,55-67;Вневедомственная охрана,ул.Октябрьская 74</t>
  </si>
  <si>
    <t>ул.Демократическая № 1-37, 2-34; ул. Лесная № 21,21а,21б,23;25,30,-38; ул. Калинина №349-379,328а-384;ул.Голубовского№297-315,330-370,317-341;ул.Добровольского№65,67.перКиевский№14,25-29;</t>
  </si>
  <si>
    <t>РУ-10кв РУ-0,4 ,ячейка ТМ,ТП-19 Ф-204</t>
  </si>
  <si>
    <t>РУ-10кв РУ-0,4 ,ячейка ТМ.ТП-19 Ф-204</t>
  </si>
  <si>
    <t>ул. Голубовского№363а,365-377,404-420;пХарьковский№19.21;; ул. Калинина№381а-401,386-416,336;Добровольского№90а,94,95,96,100,110,105-117;Харьковский№10а,10б,12-16;ул.Западная№1п,1-9,2-10;Орловский№7-13,2а.4а;</t>
  </si>
  <si>
    <t>ВЛ-0,4кв ТП-86  Ф-202   н/в ф-2</t>
  </si>
  <si>
    <t xml:space="preserve">ул. Калаусская 93-129,62-104,53-91; пер.Речной; пер.Солнечный 1-9,10; </t>
  </si>
  <si>
    <t>ВЛ-0,4кв ТП-144  Ф-207   н/в ф-3</t>
  </si>
  <si>
    <t>ВЛ-0,4кв ТП-144  Ф-207   н/в ф-4</t>
  </si>
  <si>
    <t>ул.Тахтинская№19,21,18,пер.Легкий№11;ул.Крестьянская№5.</t>
  </si>
  <si>
    <t xml:space="preserve">ул. Весенняя№12,19;ул.50летПобеды№23;ул.Родниковая№17,19,18.20,22,37,51,28,40,4;пер.Киевский №39;ул.Полевая №40.42,46,52.54,56,58,78,92,94,98,100,102 б/н,41,43; </t>
  </si>
  <si>
    <t>ВЛ-0,4кв ТП-148  Ф-207   н/в ф-4</t>
  </si>
  <si>
    <t>ВЛ-0,4кв ТП-148  Ф-207   н/в ф-8</t>
  </si>
  <si>
    <t>ВЛ-0,4кв ТП-148  Ф-207   н/в ф-2</t>
  </si>
  <si>
    <t>ул.Магистральная,ул.Свердлова№231-239.Доватора№125/1,125/2,127/2,</t>
  </si>
  <si>
    <t>ул.Орджоникидзе 254-260,323,325,329а,Ярославский1-3а,Алмазный,Орловский1,3</t>
  </si>
  <si>
    <t>.Доватора№80-92,107117,Свердлова225-229,Харьковский1,Красочный1</t>
  </si>
  <si>
    <t>ВЛ-0,4кв ТП-148  Ф-207   н/в ф-1</t>
  </si>
  <si>
    <t>.Орджоникидзе262а-284,Светлый,Орловский10,12</t>
  </si>
  <si>
    <t>ТП-62</t>
  </si>
  <si>
    <t>Плановые отключения филиале ГУП СК "Ставэлектросеть" г.Ипатово на апрель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</si>
</sst>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49" fontId="1" fillId="4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2518</xdr:colOff>
          <xdr:row>38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Visio1.vsd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5"/>
  <sheetViews>
    <sheetView tabSelected="1" view="pageBreakPreview" topLeftCell="A7" zoomScale="87" zoomScaleNormal="55" zoomScaleSheetLayoutView="87" workbookViewId="0">
      <selection activeCell="N7" sqref="N7"/>
    </sheetView>
  </sheetViews>
  <sheetFormatPr defaultRowHeight="15" x14ac:dyDescent="0.25"/>
  <cols>
    <col min="2" max="2" width="18.140625" customWidth="1"/>
    <col min="3" max="3" width="18" customWidth="1"/>
    <col min="4" max="4" width="18.42578125" customWidth="1"/>
    <col min="5" max="5" width="10" customWidth="1"/>
    <col min="9" max="9" width="18.28515625" customWidth="1"/>
    <col min="10" max="10" width="18.7109375" customWidth="1"/>
    <col min="11" max="11" width="18.5703125" customWidth="1"/>
    <col min="12" max="12" width="18.42578125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2" spans="1:19" ht="45" customHeight="1" x14ac:dyDescent="0.25">
      <c r="A2" s="30" t="s">
        <v>96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63.7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/>
      <c r="G3" s="26" t="s">
        <v>5</v>
      </c>
      <c r="H3" s="26"/>
      <c r="I3" s="26" t="s">
        <v>20</v>
      </c>
      <c r="J3" s="26" t="s">
        <v>7</v>
      </c>
      <c r="K3" s="26" t="s">
        <v>8</v>
      </c>
      <c r="L3" s="26" t="s">
        <v>6</v>
      </c>
      <c r="M3" s="26" t="s">
        <v>9</v>
      </c>
      <c r="N3" s="26" t="s">
        <v>10</v>
      </c>
      <c r="O3" s="26" t="s">
        <v>11</v>
      </c>
      <c r="P3" s="26" t="s">
        <v>19</v>
      </c>
      <c r="Q3" s="26" t="s">
        <v>12</v>
      </c>
      <c r="R3" s="26" t="s">
        <v>13</v>
      </c>
      <c r="S3" s="26" t="s">
        <v>14</v>
      </c>
    </row>
    <row r="4" spans="1:19" ht="52.5" customHeight="1" x14ac:dyDescent="0.25">
      <c r="A4" s="26"/>
      <c r="B4" s="26"/>
      <c r="C4" s="26"/>
      <c r="D4" s="26"/>
      <c r="E4" s="3" t="s">
        <v>15</v>
      </c>
      <c r="F4" s="3" t="s">
        <v>16</v>
      </c>
      <c r="G4" s="3" t="s">
        <v>15</v>
      </c>
      <c r="H4" s="3" t="s">
        <v>16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ht="318.75" x14ac:dyDescent="0.25">
      <c r="A7" s="4">
        <v>1</v>
      </c>
      <c r="B7" s="1" t="s">
        <v>17</v>
      </c>
      <c r="C7" s="1" t="s">
        <v>21</v>
      </c>
      <c r="D7" s="1" t="s">
        <v>33</v>
      </c>
      <c r="E7" s="8">
        <v>45019</v>
      </c>
      <c r="F7" s="5">
        <v>0.35416666666666669</v>
      </c>
      <c r="G7" s="7">
        <f>E7</f>
        <v>45019</v>
      </c>
      <c r="H7" s="5">
        <v>0.5</v>
      </c>
      <c r="I7" s="1" t="s">
        <v>22</v>
      </c>
      <c r="J7" s="1" t="s">
        <v>30</v>
      </c>
      <c r="K7" s="6" t="s">
        <v>23</v>
      </c>
      <c r="L7" s="1" t="s">
        <v>24</v>
      </c>
      <c r="M7" s="1">
        <v>278</v>
      </c>
      <c r="N7" s="1">
        <f>(M7*2)/1000</f>
        <v>0.55600000000000005</v>
      </c>
      <c r="O7" s="1" t="s">
        <v>18</v>
      </c>
      <c r="P7" s="1" t="s">
        <v>28</v>
      </c>
      <c r="Q7" s="1" t="s">
        <v>25</v>
      </c>
      <c r="R7" s="1">
        <v>1</v>
      </c>
      <c r="S7" s="1" t="s">
        <v>26</v>
      </c>
    </row>
    <row r="8" spans="1:19" ht="76.5" x14ac:dyDescent="0.25">
      <c r="A8" s="4">
        <v>2</v>
      </c>
      <c r="B8" s="1" t="s">
        <v>17</v>
      </c>
      <c r="C8" s="1" t="s">
        <v>21</v>
      </c>
      <c r="D8" s="1" t="s">
        <v>42</v>
      </c>
      <c r="E8" s="8">
        <v>45019</v>
      </c>
      <c r="F8" s="5">
        <v>0.5625</v>
      </c>
      <c r="G8" s="7">
        <f t="shared" ref="G8:G25" si="0">E8</f>
        <v>45019</v>
      </c>
      <c r="H8" s="5">
        <v>0.70833333333333337</v>
      </c>
      <c r="I8" s="1" t="s">
        <v>22</v>
      </c>
      <c r="J8" s="1" t="s">
        <v>34</v>
      </c>
      <c r="K8" s="6" t="s">
        <v>31</v>
      </c>
      <c r="L8" s="1" t="s">
        <v>24</v>
      </c>
      <c r="M8" s="1">
        <v>36</v>
      </c>
      <c r="N8" s="1">
        <f t="shared" ref="N8:N25" si="1">(M8*2)/1000</f>
        <v>7.1999999999999995E-2</v>
      </c>
      <c r="O8" s="1" t="s">
        <v>18</v>
      </c>
      <c r="P8" s="1" t="s">
        <v>29</v>
      </c>
      <c r="Q8" s="1" t="s">
        <v>25</v>
      </c>
      <c r="R8" s="1">
        <v>1</v>
      </c>
      <c r="S8" s="1" t="s">
        <v>26</v>
      </c>
    </row>
    <row r="9" spans="1:19" ht="344.25" x14ac:dyDescent="0.25">
      <c r="A9" s="4">
        <v>3</v>
      </c>
      <c r="B9" s="1" t="s">
        <v>17</v>
      </c>
      <c r="C9" s="1" t="s">
        <v>21</v>
      </c>
      <c r="D9" s="1" t="s">
        <v>37</v>
      </c>
      <c r="E9" s="8">
        <v>45020</v>
      </c>
      <c r="F9" s="5">
        <v>0.35416666666666669</v>
      </c>
      <c r="G9" s="7">
        <f t="shared" si="0"/>
        <v>45020</v>
      </c>
      <c r="H9" s="5">
        <v>0.5</v>
      </c>
      <c r="I9" s="1" t="s">
        <v>22</v>
      </c>
      <c r="J9" s="1" t="s">
        <v>35</v>
      </c>
      <c r="K9" s="6" t="s">
        <v>36</v>
      </c>
      <c r="L9" s="1" t="s">
        <v>24</v>
      </c>
      <c r="M9" s="1">
        <v>145</v>
      </c>
      <c r="N9" s="1">
        <f>(M9*2)/1000</f>
        <v>0.28999999999999998</v>
      </c>
      <c r="O9" s="1" t="s">
        <v>18</v>
      </c>
      <c r="P9" s="1" t="s">
        <v>28</v>
      </c>
      <c r="Q9" s="1" t="s">
        <v>25</v>
      </c>
      <c r="R9" s="1">
        <v>1</v>
      </c>
      <c r="S9" s="1" t="s">
        <v>26</v>
      </c>
    </row>
    <row r="10" spans="1:19" ht="114.75" x14ac:dyDescent="0.25">
      <c r="A10" s="4">
        <v>4</v>
      </c>
      <c r="B10" s="1" t="s">
        <v>17</v>
      </c>
      <c r="C10" s="1" t="s">
        <v>21</v>
      </c>
      <c r="D10" s="1" t="s">
        <v>39</v>
      </c>
      <c r="E10" s="8">
        <v>45020</v>
      </c>
      <c r="F10" s="5">
        <v>0.5625</v>
      </c>
      <c r="G10" s="7">
        <f t="shared" si="0"/>
        <v>45020</v>
      </c>
      <c r="H10" s="5">
        <v>0.70833333333333337</v>
      </c>
      <c r="I10" s="1" t="s">
        <v>22</v>
      </c>
      <c r="J10" s="1" t="s">
        <v>38</v>
      </c>
      <c r="K10" s="6" t="s">
        <v>23</v>
      </c>
      <c r="L10" s="1" t="s">
        <v>24</v>
      </c>
      <c r="M10" s="1">
        <v>8</v>
      </c>
      <c r="N10" s="1">
        <f t="shared" si="1"/>
        <v>1.6E-2</v>
      </c>
      <c r="O10" s="1" t="s">
        <v>18</v>
      </c>
      <c r="P10" s="1" t="s">
        <v>28</v>
      </c>
      <c r="Q10" s="1" t="s">
        <v>25</v>
      </c>
      <c r="R10" s="1">
        <v>1</v>
      </c>
      <c r="S10" s="1" t="s">
        <v>26</v>
      </c>
    </row>
    <row r="11" spans="1:19" ht="409.15" customHeight="1" x14ac:dyDescent="0.25">
      <c r="A11" s="4">
        <v>5</v>
      </c>
      <c r="B11" s="1" t="s">
        <v>17</v>
      </c>
      <c r="C11" s="1" t="s">
        <v>21</v>
      </c>
      <c r="D11" s="1" t="s">
        <v>41</v>
      </c>
      <c r="E11" s="8">
        <v>45021</v>
      </c>
      <c r="F11" s="5">
        <v>0.35416666666666669</v>
      </c>
      <c r="G11" s="7">
        <f t="shared" si="0"/>
        <v>45021</v>
      </c>
      <c r="H11" s="5">
        <v>0.5</v>
      </c>
      <c r="I11" s="1" t="s">
        <v>22</v>
      </c>
      <c r="J11" s="1" t="s">
        <v>40</v>
      </c>
      <c r="K11" s="6" t="s">
        <v>40</v>
      </c>
      <c r="L11" s="1" t="s">
        <v>24</v>
      </c>
      <c r="M11" s="1">
        <v>43</v>
      </c>
      <c r="N11" s="1">
        <f t="shared" si="1"/>
        <v>8.5999999999999993E-2</v>
      </c>
      <c r="O11" s="1" t="s">
        <v>18</v>
      </c>
      <c r="P11" s="1" t="s">
        <v>29</v>
      </c>
      <c r="Q11" s="1" t="s">
        <v>25</v>
      </c>
      <c r="R11" s="1">
        <v>1</v>
      </c>
      <c r="S11" s="1" t="s">
        <v>27</v>
      </c>
    </row>
    <row r="12" spans="1:19" ht="106.5" customHeight="1" x14ac:dyDescent="0.25">
      <c r="A12" s="4">
        <v>6</v>
      </c>
      <c r="B12" s="1" t="s">
        <v>17</v>
      </c>
      <c r="C12" s="1" t="s">
        <v>21</v>
      </c>
      <c r="D12" s="1" t="s">
        <v>44</v>
      </c>
      <c r="E12" s="8">
        <v>45021</v>
      </c>
      <c r="F12" s="5">
        <v>0.5625</v>
      </c>
      <c r="G12" s="7">
        <f t="shared" si="0"/>
        <v>45021</v>
      </c>
      <c r="H12" s="5">
        <v>0.70833333333333337</v>
      </c>
      <c r="I12" s="1" t="s">
        <v>22</v>
      </c>
      <c r="J12" s="1" t="s">
        <v>43</v>
      </c>
      <c r="K12" s="6" t="s">
        <v>23</v>
      </c>
      <c r="L12" s="1" t="s">
        <v>24</v>
      </c>
      <c r="M12" s="1">
        <v>34</v>
      </c>
      <c r="N12" s="1">
        <v>34</v>
      </c>
      <c r="O12" s="1" t="s">
        <v>18</v>
      </c>
      <c r="P12" s="1" t="s">
        <v>28</v>
      </c>
      <c r="Q12" s="1" t="s">
        <v>25</v>
      </c>
      <c r="R12" s="1">
        <v>1</v>
      </c>
      <c r="S12" s="1" t="s">
        <v>26</v>
      </c>
    </row>
    <row r="13" spans="1:19" ht="294" customHeight="1" x14ac:dyDescent="0.25">
      <c r="A13" s="4">
        <v>7</v>
      </c>
      <c r="B13" s="1" t="s">
        <v>17</v>
      </c>
      <c r="C13" s="1" t="s">
        <v>21</v>
      </c>
      <c r="D13" s="1" t="s">
        <v>46</v>
      </c>
      <c r="E13" s="8">
        <v>45022</v>
      </c>
      <c r="F13" s="5">
        <v>0.35416666666666669</v>
      </c>
      <c r="G13" s="7">
        <f t="shared" si="0"/>
        <v>45022</v>
      </c>
      <c r="H13" s="5">
        <v>0.5</v>
      </c>
      <c r="I13" s="1" t="s">
        <v>22</v>
      </c>
      <c r="J13" s="1" t="s">
        <v>45</v>
      </c>
      <c r="K13" s="6" t="s">
        <v>45</v>
      </c>
      <c r="L13" s="1" t="s">
        <v>24</v>
      </c>
      <c r="M13" s="1">
        <v>45</v>
      </c>
      <c r="N13" s="1">
        <f t="shared" si="1"/>
        <v>0.09</v>
      </c>
      <c r="O13" s="1" t="s">
        <v>18</v>
      </c>
      <c r="P13" s="1" t="s">
        <v>29</v>
      </c>
      <c r="Q13" s="1" t="s">
        <v>25</v>
      </c>
      <c r="R13" s="1">
        <v>1</v>
      </c>
      <c r="S13" s="1" t="s">
        <v>26</v>
      </c>
    </row>
    <row r="14" spans="1:19" ht="51" x14ac:dyDescent="0.25">
      <c r="A14" s="4">
        <v>8</v>
      </c>
      <c r="B14" s="1" t="s">
        <v>17</v>
      </c>
      <c r="C14" s="1" t="s">
        <v>21</v>
      </c>
      <c r="D14" s="1" t="s">
        <v>48</v>
      </c>
      <c r="E14" s="8">
        <v>45022</v>
      </c>
      <c r="F14" s="5">
        <v>0.5625</v>
      </c>
      <c r="G14" s="7">
        <f t="shared" si="0"/>
        <v>45022</v>
      </c>
      <c r="H14" s="5">
        <v>0.70833333333333337</v>
      </c>
      <c r="I14" s="1" t="s">
        <v>22</v>
      </c>
      <c r="J14" s="1" t="s">
        <v>47</v>
      </c>
      <c r="K14" s="6" t="s">
        <v>47</v>
      </c>
      <c r="L14" s="1" t="s">
        <v>24</v>
      </c>
      <c r="M14" s="1">
        <v>32</v>
      </c>
      <c r="N14" s="1">
        <f t="shared" si="1"/>
        <v>6.4000000000000001E-2</v>
      </c>
      <c r="O14" s="1" t="s">
        <v>18</v>
      </c>
      <c r="P14" s="1" t="s">
        <v>29</v>
      </c>
      <c r="Q14" s="1" t="s">
        <v>25</v>
      </c>
      <c r="R14" s="1">
        <v>1</v>
      </c>
      <c r="S14" s="1" t="s">
        <v>26</v>
      </c>
    </row>
    <row r="15" spans="1:19" ht="105" customHeight="1" x14ac:dyDescent="0.25">
      <c r="A15" s="4">
        <v>9</v>
      </c>
      <c r="B15" s="1" t="s">
        <v>17</v>
      </c>
      <c r="C15" s="1" t="s">
        <v>21</v>
      </c>
      <c r="D15" s="1" t="s">
        <v>50</v>
      </c>
      <c r="E15" s="8">
        <v>45023</v>
      </c>
      <c r="F15" s="5">
        <v>0.375</v>
      </c>
      <c r="G15" s="7">
        <f t="shared" si="0"/>
        <v>45023</v>
      </c>
      <c r="H15" s="5">
        <v>0.5</v>
      </c>
      <c r="I15" s="1" t="s">
        <v>22</v>
      </c>
      <c r="J15" s="1" t="s">
        <v>49</v>
      </c>
      <c r="K15" s="6" t="s">
        <v>23</v>
      </c>
      <c r="L15" s="1" t="s">
        <v>24</v>
      </c>
      <c r="M15" s="1">
        <v>4</v>
      </c>
      <c r="N15" s="1">
        <f>(M15*2)/1000</f>
        <v>8.0000000000000002E-3</v>
      </c>
      <c r="O15" s="1" t="s">
        <v>18</v>
      </c>
      <c r="P15" s="1" t="s">
        <v>28</v>
      </c>
      <c r="Q15" s="1" t="s">
        <v>25</v>
      </c>
      <c r="R15" s="1">
        <v>1</v>
      </c>
      <c r="S15" s="1" t="s">
        <v>26</v>
      </c>
    </row>
    <row r="16" spans="1:19" ht="36" customHeight="1" x14ac:dyDescent="0.25">
      <c r="A16" s="4">
        <v>10</v>
      </c>
      <c r="B16" s="1" t="s">
        <v>17</v>
      </c>
      <c r="C16" s="1" t="s">
        <v>21</v>
      </c>
      <c r="D16" s="1" t="s">
        <v>51</v>
      </c>
      <c r="E16" s="8">
        <v>45026</v>
      </c>
      <c r="F16" s="5">
        <v>0.35416666666666669</v>
      </c>
      <c r="G16" s="7">
        <f t="shared" si="0"/>
        <v>45026</v>
      </c>
      <c r="H16" s="5">
        <v>0.5</v>
      </c>
      <c r="I16" s="1" t="s">
        <v>22</v>
      </c>
      <c r="J16" s="1" t="s">
        <v>52</v>
      </c>
      <c r="K16" s="6" t="s">
        <v>52</v>
      </c>
      <c r="L16" s="1" t="s">
        <v>24</v>
      </c>
      <c r="M16" s="1">
        <v>1</v>
      </c>
      <c r="N16" s="1">
        <f t="shared" si="1"/>
        <v>2E-3</v>
      </c>
      <c r="O16" s="1" t="s">
        <v>18</v>
      </c>
      <c r="P16" s="1" t="s">
        <v>29</v>
      </c>
      <c r="Q16" s="1" t="s">
        <v>25</v>
      </c>
      <c r="R16" s="1">
        <v>1</v>
      </c>
      <c r="S16" s="1" t="s">
        <v>27</v>
      </c>
    </row>
    <row r="17" spans="1:19" ht="174" customHeight="1" x14ac:dyDescent="0.25">
      <c r="A17" s="4">
        <v>11</v>
      </c>
      <c r="B17" s="1" t="s">
        <v>17</v>
      </c>
      <c r="C17" s="1" t="s">
        <v>21</v>
      </c>
      <c r="D17" s="1" t="s">
        <v>55</v>
      </c>
      <c r="E17" s="8">
        <v>45027</v>
      </c>
      <c r="F17" s="5">
        <v>0.375</v>
      </c>
      <c r="G17" s="7">
        <f t="shared" si="0"/>
        <v>45027</v>
      </c>
      <c r="H17" s="5">
        <v>0.70833333333333337</v>
      </c>
      <c r="I17" s="1" t="s">
        <v>22</v>
      </c>
      <c r="J17" s="1" t="s">
        <v>53</v>
      </c>
      <c r="K17" s="6" t="s">
        <v>54</v>
      </c>
      <c r="L17" s="1" t="s">
        <v>24</v>
      </c>
      <c r="M17" s="1">
        <v>139</v>
      </c>
      <c r="N17" s="1">
        <f t="shared" si="1"/>
        <v>0.27800000000000002</v>
      </c>
      <c r="O17" s="1" t="s">
        <v>18</v>
      </c>
      <c r="P17" s="1" t="s">
        <v>28</v>
      </c>
      <c r="Q17" s="1" t="s">
        <v>25</v>
      </c>
      <c r="R17" s="1">
        <v>1</v>
      </c>
      <c r="S17" s="1" t="s">
        <v>26</v>
      </c>
    </row>
    <row r="18" spans="1:19" ht="51.75" customHeight="1" x14ac:dyDescent="0.25">
      <c r="A18" s="4">
        <v>12</v>
      </c>
      <c r="B18" s="1" t="s">
        <v>17</v>
      </c>
      <c r="C18" s="1" t="s">
        <v>21</v>
      </c>
      <c r="D18" s="1" t="s">
        <v>32</v>
      </c>
      <c r="E18" s="8">
        <v>45028</v>
      </c>
      <c r="F18" s="5">
        <v>0.35416666666666669</v>
      </c>
      <c r="G18" s="7">
        <f t="shared" si="0"/>
        <v>45028</v>
      </c>
      <c r="H18" s="5">
        <v>0.70833333333333337</v>
      </c>
      <c r="I18" s="1" t="s">
        <v>22</v>
      </c>
      <c r="J18" s="1" t="s">
        <v>56</v>
      </c>
      <c r="K18" s="6" t="s">
        <v>56</v>
      </c>
      <c r="L18" s="1" t="s">
        <v>24</v>
      </c>
      <c r="M18" s="1" t="s">
        <v>32</v>
      </c>
      <c r="N18" s="1" t="s">
        <v>32</v>
      </c>
      <c r="O18" s="1" t="s">
        <v>18</v>
      </c>
      <c r="P18" s="1" t="s">
        <v>28</v>
      </c>
      <c r="Q18" s="1" t="s">
        <v>57</v>
      </c>
      <c r="R18" s="1">
        <v>1</v>
      </c>
      <c r="S18" s="1" t="s">
        <v>27</v>
      </c>
    </row>
    <row r="19" spans="1:19" ht="51.75" customHeight="1" x14ac:dyDescent="0.25">
      <c r="A19" s="4">
        <v>13</v>
      </c>
      <c r="B19" s="1" t="s">
        <v>17</v>
      </c>
      <c r="C19" s="1" t="s">
        <v>21</v>
      </c>
      <c r="D19" s="1" t="s">
        <v>32</v>
      </c>
      <c r="E19" s="8">
        <v>45029</v>
      </c>
      <c r="F19" s="5">
        <v>0.35416666666666669</v>
      </c>
      <c r="G19" s="7">
        <f t="shared" ref="G19:G20" si="2">E19</f>
        <v>45029</v>
      </c>
      <c r="H19" s="5">
        <v>0.70833333333333337</v>
      </c>
      <c r="I19" s="1" t="s">
        <v>22</v>
      </c>
      <c r="J19" s="1" t="s">
        <v>56</v>
      </c>
      <c r="K19" s="6" t="s">
        <v>56</v>
      </c>
      <c r="L19" s="1" t="s">
        <v>24</v>
      </c>
      <c r="M19" s="1" t="s">
        <v>32</v>
      </c>
      <c r="N19" s="1" t="s">
        <v>32</v>
      </c>
      <c r="O19" s="1" t="s">
        <v>18</v>
      </c>
      <c r="P19" s="1" t="s">
        <v>28</v>
      </c>
      <c r="Q19" s="1" t="s">
        <v>57</v>
      </c>
      <c r="R19" s="1">
        <v>1</v>
      </c>
      <c r="S19" s="1" t="s">
        <v>27</v>
      </c>
    </row>
    <row r="20" spans="1:19" ht="174" customHeight="1" x14ac:dyDescent="0.25">
      <c r="A20" s="4">
        <v>14</v>
      </c>
      <c r="B20" s="1" t="s">
        <v>17</v>
      </c>
      <c r="C20" s="1" t="s">
        <v>21</v>
      </c>
      <c r="D20" s="1" t="s">
        <v>55</v>
      </c>
      <c r="E20" s="8">
        <v>45030</v>
      </c>
      <c r="F20" s="5">
        <v>0.375</v>
      </c>
      <c r="G20" s="7">
        <f t="shared" si="2"/>
        <v>45030</v>
      </c>
      <c r="H20" s="5">
        <v>0.70833333333333337</v>
      </c>
      <c r="I20" s="1" t="s">
        <v>22</v>
      </c>
      <c r="J20" s="1" t="s">
        <v>53</v>
      </c>
      <c r="K20" s="6" t="s">
        <v>54</v>
      </c>
      <c r="L20" s="1" t="s">
        <v>24</v>
      </c>
      <c r="M20" s="1">
        <v>139</v>
      </c>
      <c r="N20" s="1">
        <f t="shared" ref="N20" si="3">(M20*2)/1000</f>
        <v>0.27800000000000002</v>
      </c>
      <c r="O20" s="1" t="s">
        <v>18</v>
      </c>
      <c r="P20" s="1" t="s">
        <v>28</v>
      </c>
      <c r="Q20" s="1" t="s">
        <v>25</v>
      </c>
      <c r="R20" s="1">
        <v>1</v>
      </c>
      <c r="S20" s="1" t="s">
        <v>26</v>
      </c>
    </row>
    <row r="21" spans="1:19" ht="102" x14ac:dyDescent="0.25">
      <c r="A21" s="4">
        <v>15</v>
      </c>
      <c r="B21" s="1" t="s">
        <v>17</v>
      </c>
      <c r="C21" s="1" t="s">
        <v>21</v>
      </c>
      <c r="D21" s="1" t="s">
        <v>58</v>
      </c>
      <c r="E21" s="8">
        <v>45033</v>
      </c>
      <c r="F21" s="5">
        <v>0.375</v>
      </c>
      <c r="G21" s="7">
        <f t="shared" si="0"/>
        <v>45033</v>
      </c>
      <c r="H21" s="5">
        <v>0.5</v>
      </c>
      <c r="I21" s="1" t="s">
        <v>22</v>
      </c>
      <c r="J21" s="1" t="s">
        <v>59</v>
      </c>
      <c r="K21" s="6" t="s">
        <v>59</v>
      </c>
      <c r="L21" s="1" t="s">
        <v>24</v>
      </c>
      <c r="M21" s="1">
        <v>27</v>
      </c>
      <c r="N21" s="1">
        <f t="shared" si="1"/>
        <v>5.3999999999999999E-2</v>
      </c>
      <c r="O21" s="1" t="s">
        <v>18</v>
      </c>
      <c r="P21" s="1" t="s">
        <v>28</v>
      </c>
      <c r="Q21" s="1" t="s">
        <v>25</v>
      </c>
      <c r="R21" s="1">
        <v>1</v>
      </c>
      <c r="S21" s="1" t="s">
        <v>26</v>
      </c>
    </row>
    <row r="22" spans="1:19" ht="51" x14ac:dyDescent="0.25">
      <c r="A22" s="4">
        <v>16</v>
      </c>
      <c r="B22" s="1" t="s">
        <v>17</v>
      </c>
      <c r="C22" s="1" t="s">
        <v>21</v>
      </c>
      <c r="D22" s="1" t="s">
        <v>60</v>
      </c>
      <c r="E22" s="8">
        <v>45034</v>
      </c>
      <c r="F22" s="5">
        <v>0.35416666666666669</v>
      </c>
      <c r="G22" s="7">
        <f t="shared" si="0"/>
        <v>45034</v>
      </c>
      <c r="H22" s="5">
        <v>0.5</v>
      </c>
      <c r="I22" s="1" t="s">
        <v>22</v>
      </c>
      <c r="J22" s="1" t="s">
        <v>61</v>
      </c>
      <c r="K22" s="6" t="s">
        <v>61</v>
      </c>
      <c r="L22" s="1" t="s">
        <v>24</v>
      </c>
      <c r="M22" s="1">
        <v>40</v>
      </c>
      <c r="N22" s="1">
        <f t="shared" si="1"/>
        <v>0.08</v>
      </c>
      <c r="O22" s="1" t="s">
        <v>18</v>
      </c>
      <c r="P22" s="1" t="s">
        <v>29</v>
      </c>
      <c r="Q22" s="1" t="s">
        <v>25</v>
      </c>
      <c r="R22" s="1">
        <v>1</v>
      </c>
      <c r="S22" s="1" t="s">
        <v>26</v>
      </c>
    </row>
    <row r="23" spans="1:19" ht="76.5" x14ac:dyDescent="0.25">
      <c r="A23" s="4">
        <v>17</v>
      </c>
      <c r="B23" s="1" t="s">
        <v>17</v>
      </c>
      <c r="C23" s="1" t="s">
        <v>21</v>
      </c>
      <c r="D23" s="1" t="s">
        <v>62</v>
      </c>
      <c r="E23" s="8">
        <v>45034</v>
      </c>
      <c r="F23" s="5">
        <v>0.54166666666666663</v>
      </c>
      <c r="G23" s="7">
        <f t="shared" si="0"/>
        <v>45034</v>
      </c>
      <c r="H23" s="5">
        <v>0.70833333333333337</v>
      </c>
      <c r="I23" s="1" t="s">
        <v>22</v>
      </c>
      <c r="J23" s="1" t="s">
        <v>63</v>
      </c>
      <c r="K23" s="6" t="s">
        <v>63</v>
      </c>
      <c r="L23" s="1" t="s">
        <v>24</v>
      </c>
      <c r="M23" s="1">
        <v>42</v>
      </c>
      <c r="N23" s="1">
        <f t="shared" si="1"/>
        <v>8.4000000000000005E-2</v>
      </c>
      <c r="O23" s="1" t="s">
        <v>18</v>
      </c>
      <c r="P23" s="1" t="s">
        <v>28</v>
      </c>
      <c r="Q23" s="1" t="s">
        <v>25</v>
      </c>
      <c r="R23" s="1">
        <v>1</v>
      </c>
      <c r="S23" s="1" t="s">
        <v>26</v>
      </c>
    </row>
    <row r="24" spans="1:19" ht="51" x14ac:dyDescent="0.25">
      <c r="A24" s="4">
        <v>18</v>
      </c>
      <c r="B24" s="1" t="s">
        <v>17</v>
      </c>
      <c r="C24" s="1" t="s">
        <v>21</v>
      </c>
      <c r="D24" s="1" t="s">
        <v>64</v>
      </c>
      <c r="E24" s="8">
        <v>45035</v>
      </c>
      <c r="F24" s="5">
        <v>0.35416666666666669</v>
      </c>
      <c r="G24" s="7">
        <f t="shared" si="0"/>
        <v>45035</v>
      </c>
      <c r="H24" s="5">
        <v>0.5</v>
      </c>
      <c r="I24" s="1" t="s">
        <v>22</v>
      </c>
      <c r="J24" s="1" t="s">
        <v>68</v>
      </c>
      <c r="K24" s="6" t="s">
        <v>65</v>
      </c>
      <c r="L24" s="1" t="s">
        <v>24</v>
      </c>
      <c r="M24" s="1">
        <v>44</v>
      </c>
      <c r="N24" s="1">
        <f t="shared" si="1"/>
        <v>8.7999999999999995E-2</v>
      </c>
      <c r="O24" s="1" t="s">
        <v>18</v>
      </c>
      <c r="P24" s="1" t="s">
        <v>28</v>
      </c>
      <c r="Q24" s="1" t="s">
        <v>25</v>
      </c>
      <c r="R24" s="1">
        <v>1</v>
      </c>
      <c r="S24" s="1" t="s">
        <v>26</v>
      </c>
    </row>
    <row r="25" spans="1:19" ht="107.25" customHeight="1" x14ac:dyDescent="0.25">
      <c r="A25" s="4">
        <v>19</v>
      </c>
      <c r="B25" s="1" t="s">
        <v>17</v>
      </c>
      <c r="C25" s="1" t="s">
        <v>21</v>
      </c>
      <c r="D25" s="1" t="s">
        <v>67</v>
      </c>
      <c r="E25" s="8">
        <v>45035</v>
      </c>
      <c r="F25" s="5">
        <v>0.54166666666666663</v>
      </c>
      <c r="G25" s="7">
        <f t="shared" si="0"/>
        <v>45035</v>
      </c>
      <c r="H25" s="5">
        <v>0.70833333333333337</v>
      </c>
      <c r="I25" s="1" t="s">
        <v>22</v>
      </c>
      <c r="J25" s="1" t="s">
        <v>66</v>
      </c>
      <c r="K25" s="6" t="s">
        <v>66</v>
      </c>
      <c r="L25" s="1" t="s">
        <v>24</v>
      </c>
      <c r="M25" s="1">
        <v>41</v>
      </c>
      <c r="N25" s="1">
        <f t="shared" si="1"/>
        <v>8.2000000000000003E-2</v>
      </c>
      <c r="O25" s="1" t="s">
        <v>18</v>
      </c>
      <c r="P25" s="1" t="s">
        <v>28</v>
      </c>
      <c r="Q25" s="1" t="s">
        <v>25</v>
      </c>
      <c r="R25" s="1">
        <v>1</v>
      </c>
      <c r="S25" s="1" t="s">
        <v>26</v>
      </c>
    </row>
    <row r="26" spans="1:19" s="25" customFormat="1" ht="107.25" customHeight="1" x14ac:dyDescent="0.25">
      <c r="A26" s="4">
        <v>20</v>
      </c>
      <c r="B26" s="20" t="s">
        <v>17</v>
      </c>
      <c r="C26" s="20" t="s">
        <v>21</v>
      </c>
      <c r="D26" s="20" t="s">
        <v>69</v>
      </c>
      <c r="E26" s="21">
        <v>45036</v>
      </c>
      <c r="F26" s="22">
        <v>0.375</v>
      </c>
      <c r="G26" s="23">
        <f t="shared" ref="G26:G33" si="4">E26</f>
        <v>45036</v>
      </c>
      <c r="H26" s="22">
        <v>0.5</v>
      </c>
      <c r="I26" s="20" t="s">
        <v>22</v>
      </c>
      <c r="J26" s="20" t="s">
        <v>70</v>
      </c>
      <c r="K26" s="24" t="s">
        <v>71</v>
      </c>
      <c r="L26" s="20" t="s">
        <v>24</v>
      </c>
      <c r="M26" s="20">
        <v>26</v>
      </c>
      <c r="N26" s="20">
        <f t="shared" ref="N26:N38" si="5">(M26*2)/1000</f>
        <v>5.1999999999999998E-2</v>
      </c>
      <c r="O26" s="20" t="s">
        <v>18</v>
      </c>
      <c r="P26" s="20" t="s">
        <v>28</v>
      </c>
      <c r="Q26" s="20" t="s">
        <v>25</v>
      </c>
      <c r="R26" s="20">
        <v>1</v>
      </c>
      <c r="S26" s="20" t="s">
        <v>26</v>
      </c>
    </row>
    <row r="27" spans="1:19" ht="107.25" customHeight="1" x14ac:dyDescent="0.25">
      <c r="A27" s="4">
        <v>21</v>
      </c>
      <c r="B27" s="1" t="s">
        <v>17</v>
      </c>
      <c r="C27" s="1" t="s">
        <v>21</v>
      </c>
      <c r="D27" s="1" t="s">
        <v>74</v>
      </c>
      <c r="E27" s="21">
        <v>45036</v>
      </c>
      <c r="F27" s="5">
        <v>0.54166666666666663</v>
      </c>
      <c r="G27" s="7">
        <f t="shared" si="4"/>
        <v>45036</v>
      </c>
      <c r="H27" s="5">
        <v>0.70833333333333337</v>
      </c>
      <c r="I27" s="1" t="s">
        <v>22</v>
      </c>
      <c r="J27" s="20" t="s">
        <v>72</v>
      </c>
      <c r="K27" s="24" t="s">
        <v>73</v>
      </c>
      <c r="L27" s="1" t="s">
        <v>24</v>
      </c>
      <c r="M27" s="1">
        <v>55</v>
      </c>
      <c r="N27" s="1">
        <f t="shared" si="5"/>
        <v>0.11</v>
      </c>
      <c r="O27" s="1" t="s">
        <v>18</v>
      </c>
      <c r="P27" s="1" t="s">
        <v>28</v>
      </c>
      <c r="Q27" s="1" t="s">
        <v>25</v>
      </c>
      <c r="R27" s="1">
        <v>1</v>
      </c>
      <c r="S27" s="1" t="s">
        <v>26</v>
      </c>
    </row>
    <row r="28" spans="1:19" ht="330" customHeight="1" x14ac:dyDescent="0.25">
      <c r="A28" s="4">
        <v>22</v>
      </c>
      <c r="B28" s="1" t="s">
        <v>17</v>
      </c>
      <c r="C28" s="1" t="s">
        <v>21</v>
      </c>
      <c r="D28" s="1" t="s">
        <v>76</v>
      </c>
      <c r="E28" s="8">
        <v>45037</v>
      </c>
      <c r="F28" s="5">
        <v>0.54166666666666663</v>
      </c>
      <c r="G28" s="7">
        <f t="shared" si="4"/>
        <v>45037</v>
      </c>
      <c r="H28" s="5">
        <v>0.70833333333333337</v>
      </c>
      <c r="I28" s="1" t="s">
        <v>22</v>
      </c>
      <c r="J28" s="1" t="s">
        <v>75</v>
      </c>
      <c r="K28" s="6" t="s">
        <v>23</v>
      </c>
      <c r="L28" s="1" t="s">
        <v>24</v>
      </c>
      <c r="M28" s="1">
        <v>208</v>
      </c>
      <c r="N28" s="1">
        <f t="shared" si="5"/>
        <v>0.41599999999999998</v>
      </c>
      <c r="O28" s="1" t="s">
        <v>18</v>
      </c>
      <c r="P28" s="1" t="s">
        <v>28</v>
      </c>
      <c r="Q28" s="1" t="s">
        <v>25</v>
      </c>
      <c r="R28" s="1">
        <v>1</v>
      </c>
      <c r="S28" s="1" t="s">
        <v>26</v>
      </c>
    </row>
    <row r="29" spans="1:19" s="19" customFormat="1" ht="107.25" customHeight="1" x14ac:dyDescent="0.25">
      <c r="A29" s="4">
        <v>23</v>
      </c>
      <c r="B29" s="14" t="s">
        <v>17</v>
      </c>
      <c r="C29" s="14" t="s">
        <v>21</v>
      </c>
      <c r="D29" s="14" t="s">
        <v>77</v>
      </c>
      <c r="E29" s="15">
        <v>45040</v>
      </c>
      <c r="F29" s="16">
        <v>0.375</v>
      </c>
      <c r="G29" s="17"/>
      <c r="H29" s="16">
        <v>0.5</v>
      </c>
      <c r="I29" s="14" t="s">
        <v>22</v>
      </c>
      <c r="J29" s="14" t="s">
        <v>66</v>
      </c>
      <c r="K29" s="18" t="s">
        <v>66</v>
      </c>
      <c r="L29" s="14" t="s">
        <v>24</v>
      </c>
      <c r="M29" s="14">
        <v>190</v>
      </c>
      <c r="N29" s="14">
        <f t="shared" si="5"/>
        <v>0.38</v>
      </c>
      <c r="O29" s="14" t="s">
        <v>18</v>
      </c>
      <c r="P29" s="14" t="s">
        <v>28</v>
      </c>
      <c r="Q29" s="14" t="s">
        <v>25</v>
      </c>
      <c r="R29" s="14">
        <v>1</v>
      </c>
      <c r="S29" s="14" t="s">
        <v>26</v>
      </c>
    </row>
    <row r="30" spans="1:19" ht="107.25" customHeight="1" x14ac:dyDescent="0.25">
      <c r="A30" s="4">
        <v>24</v>
      </c>
      <c r="B30" s="1" t="s">
        <v>17</v>
      </c>
      <c r="C30" s="1" t="s">
        <v>21</v>
      </c>
      <c r="D30" s="1" t="s">
        <v>80</v>
      </c>
      <c r="E30" s="8">
        <v>45040</v>
      </c>
      <c r="F30" s="5">
        <v>0.58333333333333337</v>
      </c>
      <c r="G30" s="7">
        <f t="shared" si="4"/>
        <v>45040</v>
      </c>
      <c r="H30" s="5">
        <v>0.70833333333333337</v>
      </c>
      <c r="I30" s="1" t="s">
        <v>22</v>
      </c>
      <c r="J30" s="1" t="s">
        <v>78</v>
      </c>
      <c r="K30" s="6" t="s">
        <v>79</v>
      </c>
      <c r="L30" s="1" t="s">
        <v>24</v>
      </c>
      <c r="M30" s="1">
        <v>183</v>
      </c>
      <c r="N30" s="1">
        <f t="shared" si="5"/>
        <v>0.36599999999999999</v>
      </c>
      <c r="O30" s="1" t="s">
        <v>18</v>
      </c>
      <c r="P30" s="1" t="s">
        <v>28</v>
      </c>
      <c r="Q30" s="1" t="s">
        <v>25</v>
      </c>
      <c r="R30" s="1">
        <v>1</v>
      </c>
      <c r="S30" s="1" t="s">
        <v>26</v>
      </c>
    </row>
    <row r="31" spans="1:19" ht="107.25" customHeight="1" x14ac:dyDescent="0.25">
      <c r="A31" s="4">
        <v>25</v>
      </c>
      <c r="B31" s="1" t="s">
        <v>17</v>
      </c>
      <c r="C31" s="1" t="s">
        <v>21</v>
      </c>
      <c r="D31" s="1" t="s">
        <v>82</v>
      </c>
      <c r="E31" s="8">
        <v>45040</v>
      </c>
      <c r="F31" s="5">
        <v>0.58333333333333337</v>
      </c>
      <c r="G31" s="7">
        <f t="shared" si="4"/>
        <v>45040</v>
      </c>
      <c r="H31" s="5">
        <v>0.70833333333333337</v>
      </c>
      <c r="I31" s="1" t="s">
        <v>22</v>
      </c>
      <c r="J31" s="1" t="s">
        <v>81</v>
      </c>
      <c r="K31" s="6" t="s">
        <v>81</v>
      </c>
      <c r="L31" s="1" t="s">
        <v>24</v>
      </c>
      <c r="M31" s="1">
        <v>96</v>
      </c>
      <c r="N31" s="1">
        <f t="shared" si="5"/>
        <v>0.192</v>
      </c>
      <c r="O31" s="1" t="s">
        <v>18</v>
      </c>
      <c r="P31" s="1" t="s">
        <v>28</v>
      </c>
      <c r="Q31" s="1" t="s">
        <v>25</v>
      </c>
      <c r="R31" s="1">
        <v>1</v>
      </c>
      <c r="S31" s="1" t="s">
        <v>26</v>
      </c>
    </row>
    <row r="32" spans="1:19" ht="107.25" customHeight="1" x14ac:dyDescent="0.25">
      <c r="A32" s="4">
        <v>26</v>
      </c>
      <c r="B32" s="1" t="s">
        <v>17</v>
      </c>
      <c r="C32" s="1" t="s">
        <v>21</v>
      </c>
      <c r="D32" s="1" t="s">
        <v>86</v>
      </c>
      <c r="E32" s="8">
        <v>45041</v>
      </c>
      <c r="F32" s="5">
        <v>0.375</v>
      </c>
      <c r="G32" s="7">
        <f t="shared" si="4"/>
        <v>45041</v>
      </c>
      <c r="H32" s="5">
        <v>0.5</v>
      </c>
      <c r="I32" s="1" t="s">
        <v>22</v>
      </c>
      <c r="J32" s="1" t="s">
        <v>83</v>
      </c>
      <c r="K32" s="6" t="s">
        <v>83</v>
      </c>
      <c r="L32" s="1" t="s">
        <v>24</v>
      </c>
      <c r="M32" s="1">
        <v>39</v>
      </c>
      <c r="N32" s="1">
        <f t="shared" si="5"/>
        <v>7.8E-2</v>
      </c>
      <c r="O32" s="1" t="s">
        <v>18</v>
      </c>
      <c r="P32" s="1" t="s">
        <v>28</v>
      </c>
      <c r="Q32" s="1" t="s">
        <v>25</v>
      </c>
      <c r="R32" s="1">
        <v>1</v>
      </c>
      <c r="S32" s="1" t="s">
        <v>26</v>
      </c>
    </row>
    <row r="33" spans="1:19" ht="107.25" customHeight="1" x14ac:dyDescent="0.25">
      <c r="A33" s="4">
        <v>27</v>
      </c>
      <c r="B33" s="1" t="s">
        <v>17</v>
      </c>
      <c r="C33" s="1" t="s">
        <v>21</v>
      </c>
      <c r="D33" s="1" t="s">
        <v>85</v>
      </c>
      <c r="E33" s="8">
        <v>45041</v>
      </c>
      <c r="F33" s="5">
        <v>0.58333333333333337</v>
      </c>
      <c r="G33" s="7">
        <f t="shared" si="4"/>
        <v>45041</v>
      </c>
      <c r="H33" s="5">
        <v>0.70833333333333337</v>
      </c>
      <c r="I33" s="1" t="s">
        <v>22</v>
      </c>
      <c r="J33" s="1" t="s">
        <v>84</v>
      </c>
      <c r="K33" s="6" t="s">
        <v>84</v>
      </c>
      <c r="L33" s="1" t="s">
        <v>24</v>
      </c>
      <c r="M33" s="1">
        <v>4</v>
      </c>
      <c r="N33" s="1">
        <f t="shared" si="5"/>
        <v>8.0000000000000002E-3</v>
      </c>
      <c r="O33" s="1" t="s">
        <v>18</v>
      </c>
      <c r="P33" s="1" t="s">
        <v>28</v>
      </c>
      <c r="Q33" s="1" t="s">
        <v>25</v>
      </c>
      <c r="R33" s="1">
        <v>1</v>
      </c>
      <c r="S33" s="1" t="s">
        <v>26</v>
      </c>
    </row>
    <row r="34" spans="1:19" ht="107.25" customHeight="1" x14ac:dyDescent="0.25">
      <c r="A34" s="4">
        <v>28</v>
      </c>
      <c r="B34" s="1" t="s">
        <v>17</v>
      </c>
      <c r="C34" s="1" t="s">
        <v>21</v>
      </c>
      <c r="D34" s="1" t="s">
        <v>90</v>
      </c>
      <c r="E34" s="8">
        <v>45042</v>
      </c>
      <c r="F34" s="5">
        <v>0.375</v>
      </c>
      <c r="G34" s="7">
        <f t="shared" ref="G34:G37" si="6">E34</f>
        <v>45042</v>
      </c>
      <c r="H34" s="5">
        <v>0.5</v>
      </c>
      <c r="I34" s="1" t="s">
        <v>22</v>
      </c>
      <c r="J34" s="1" t="s">
        <v>88</v>
      </c>
      <c r="K34" s="6" t="s">
        <v>88</v>
      </c>
      <c r="L34" s="1" t="s">
        <v>24</v>
      </c>
      <c r="M34" s="1">
        <v>27</v>
      </c>
      <c r="N34" s="1">
        <f t="shared" ref="N34:N37" si="7">(M34*2)/1000</f>
        <v>5.3999999999999999E-2</v>
      </c>
      <c r="O34" s="1" t="s">
        <v>18</v>
      </c>
      <c r="P34" s="1" t="s">
        <v>28</v>
      </c>
      <c r="Q34" s="1" t="s">
        <v>25</v>
      </c>
      <c r="R34" s="1">
        <v>1</v>
      </c>
      <c r="S34" s="1" t="s">
        <v>26</v>
      </c>
    </row>
    <row r="35" spans="1:19" ht="107.25" customHeight="1" x14ac:dyDescent="0.25">
      <c r="A35" s="4">
        <v>29</v>
      </c>
      <c r="B35" s="1" t="s">
        <v>17</v>
      </c>
      <c r="C35" s="1" t="s">
        <v>21</v>
      </c>
      <c r="D35" s="1" t="s">
        <v>91</v>
      </c>
      <c r="E35" s="8">
        <v>45042</v>
      </c>
      <c r="F35" s="5">
        <v>0.58333333333333337</v>
      </c>
      <c r="G35" s="7">
        <f t="shared" si="6"/>
        <v>45042</v>
      </c>
      <c r="H35" s="5">
        <v>0.75</v>
      </c>
      <c r="I35" s="1" t="s">
        <v>22</v>
      </c>
      <c r="J35" s="1" t="s">
        <v>87</v>
      </c>
      <c r="K35" s="6" t="s">
        <v>87</v>
      </c>
      <c r="L35" s="1" t="s">
        <v>24</v>
      </c>
      <c r="M35" s="1">
        <v>29</v>
      </c>
      <c r="N35" s="1">
        <f t="shared" si="7"/>
        <v>5.8000000000000003E-2</v>
      </c>
      <c r="O35" s="1" t="s">
        <v>18</v>
      </c>
      <c r="P35" s="1" t="s">
        <v>28</v>
      </c>
      <c r="Q35" s="1" t="s">
        <v>25</v>
      </c>
      <c r="R35" s="1">
        <v>1</v>
      </c>
      <c r="S35" s="1" t="s">
        <v>26</v>
      </c>
    </row>
    <row r="36" spans="1:19" ht="107.25" customHeight="1" x14ac:dyDescent="0.25">
      <c r="A36" s="4">
        <v>30</v>
      </c>
      <c r="B36" s="1" t="s">
        <v>17</v>
      </c>
      <c r="C36" s="1" t="s">
        <v>21</v>
      </c>
      <c r="D36" s="1" t="s">
        <v>92</v>
      </c>
      <c r="E36" s="8">
        <v>45043</v>
      </c>
      <c r="F36" s="5">
        <v>0.375</v>
      </c>
      <c r="G36" s="7">
        <f t="shared" si="6"/>
        <v>45043</v>
      </c>
      <c r="H36" s="5">
        <v>0.5</v>
      </c>
      <c r="I36" s="1" t="s">
        <v>22</v>
      </c>
      <c r="J36" s="1" t="s">
        <v>89</v>
      </c>
      <c r="K36" s="6" t="s">
        <v>89</v>
      </c>
      <c r="L36" s="1" t="s">
        <v>24</v>
      </c>
      <c r="M36" s="1">
        <v>22</v>
      </c>
      <c r="N36" s="1">
        <f t="shared" si="7"/>
        <v>4.3999999999999997E-2</v>
      </c>
      <c r="O36" s="1" t="s">
        <v>18</v>
      </c>
      <c r="P36" s="1" t="s">
        <v>28</v>
      </c>
      <c r="Q36" s="1" t="s">
        <v>25</v>
      </c>
      <c r="R36" s="1">
        <v>1</v>
      </c>
      <c r="S36" s="1" t="s">
        <v>26</v>
      </c>
    </row>
    <row r="37" spans="1:19" ht="107.25" customHeight="1" x14ac:dyDescent="0.25">
      <c r="A37" s="4">
        <v>30</v>
      </c>
      <c r="B37" s="1" t="s">
        <v>17</v>
      </c>
      <c r="C37" s="1" t="s">
        <v>21</v>
      </c>
      <c r="D37" s="1" t="s">
        <v>94</v>
      </c>
      <c r="E37" s="8">
        <v>45043</v>
      </c>
      <c r="F37" s="5">
        <v>0.58333333333333337</v>
      </c>
      <c r="G37" s="7">
        <f t="shared" si="6"/>
        <v>45043</v>
      </c>
      <c r="H37" s="5">
        <v>0.75</v>
      </c>
      <c r="I37" s="1" t="s">
        <v>22</v>
      </c>
      <c r="J37" s="1" t="s">
        <v>93</v>
      </c>
      <c r="K37" s="6" t="s">
        <v>93</v>
      </c>
      <c r="L37" s="1" t="s">
        <v>24</v>
      </c>
      <c r="M37" s="1">
        <v>24</v>
      </c>
      <c r="N37" s="1">
        <f t="shared" si="7"/>
        <v>4.8000000000000001E-2</v>
      </c>
      <c r="O37" s="1" t="s">
        <v>18</v>
      </c>
      <c r="P37" s="1" t="s">
        <v>28</v>
      </c>
      <c r="Q37" s="1" t="s">
        <v>25</v>
      </c>
      <c r="R37" s="1">
        <v>1</v>
      </c>
      <c r="S37" s="1" t="s">
        <v>26</v>
      </c>
    </row>
    <row r="38" spans="1:19" ht="107.25" customHeight="1" x14ac:dyDescent="0.25">
      <c r="A38" s="4">
        <v>31</v>
      </c>
      <c r="B38" s="1" t="s">
        <v>17</v>
      </c>
      <c r="C38" s="1" t="s">
        <v>21</v>
      </c>
      <c r="D38" s="1" t="s">
        <v>94</v>
      </c>
      <c r="E38" s="8">
        <v>45044</v>
      </c>
      <c r="F38" s="5">
        <v>0.375</v>
      </c>
      <c r="G38" s="8">
        <v>45044</v>
      </c>
      <c r="H38" s="5">
        <v>0.5</v>
      </c>
      <c r="I38" s="1" t="s">
        <v>22</v>
      </c>
      <c r="J38" s="1" t="s">
        <v>95</v>
      </c>
      <c r="K38" s="6" t="s">
        <v>95</v>
      </c>
      <c r="L38" s="1" t="s">
        <v>24</v>
      </c>
      <c r="M38" s="1">
        <v>104</v>
      </c>
      <c r="N38" s="1">
        <f t="shared" si="5"/>
        <v>0.20799999999999999</v>
      </c>
      <c r="O38" s="1" t="s">
        <v>18</v>
      </c>
      <c r="P38" s="1" t="s">
        <v>28</v>
      </c>
      <c r="Q38" s="1" t="s">
        <v>25</v>
      </c>
      <c r="R38" s="1">
        <v>1</v>
      </c>
      <c r="S38" s="1" t="s">
        <v>26</v>
      </c>
    </row>
    <row r="39" spans="1:19" x14ac:dyDescent="0.25">
      <c r="A39" s="9"/>
      <c r="B39" s="2"/>
      <c r="C39" s="2"/>
      <c r="D39" s="2"/>
      <c r="E39" s="10"/>
      <c r="F39" s="11"/>
      <c r="G39" s="12"/>
      <c r="H39" s="11"/>
      <c r="I39" s="2"/>
      <c r="J39" s="2"/>
      <c r="K39" s="13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9"/>
      <c r="B40" s="2"/>
      <c r="C40" s="2"/>
      <c r="D40" s="2"/>
      <c r="E40" s="10"/>
      <c r="F40" s="11"/>
      <c r="G40" s="12"/>
      <c r="H40" s="11"/>
      <c r="I40" s="2"/>
      <c r="J40" s="2"/>
      <c r="K40" s="13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9"/>
      <c r="B41" s="2"/>
      <c r="C41" s="2"/>
      <c r="D41" s="2"/>
      <c r="E41" s="10"/>
      <c r="F41" s="11"/>
      <c r="G41" s="12"/>
      <c r="H41" s="11"/>
      <c r="I41" s="2"/>
      <c r="J41" s="2"/>
      <c r="K41" s="13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9"/>
      <c r="B42" s="2"/>
      <c r="C42" s="2"/>
      <c r="D42" s="2"/>
      <c r="E42" s="10"/>
      <c r="F42" s="11"/>
      <c r="G42" s="12"/>
      <c r="H42" s="11"/>
      <c r="I42" s="2"/>
      <c r="J42" s="2"/>
      <c r="K42" s="13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9"/>
      <c r="B43" s="2"/>
      <c r="C43" s="2"/>
      <c r="D43" s="2"/>
      <c r="E43" s="10"/>
      <c r="F43" s="11"/>
      <c r="G43" s="12"/>
      <c r="H43" s="11"/>
      <c r="I43" s="2"/>
      <c r="J43" s="2"/>
      <c r="K43" s="13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9"/>
      <c r="B44" s="2"/>
      <c r="C44" s="2"/>
      <c r="D44" s="2"/>
      <c r="E44" s="10"/>
      <c r="F44" s="11"/>
      <c r="G44" s="12"/>
      <c r="H44" s="11"/>
      <c r="I44" s="2"/>
      <c r="J44" s="2"/>
      <c r="K44" s="13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9"/>
      <c r="B45" s="2"/>
      <c r="C45" s="2"/>
      <c r="D45" s="2"/>
      <c r="E45" s="10"/>
      <c r="F45" s="11"/>
      <c r="G45" s="12"/>
      <c r="H45" s="11"/>
      <c r="I45" s="2"/>
      <c r="J45" s="2"/>
      <c r="K45" s="13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9"/>
      <c r="B46" s="2"/>
      <c r="C46" s="2"/>
      <c r="D46" s="2"/>
      <c r="E46" s="10"/>
      <c r="F46" s="11"/>
      <c r="G46" s="12"/>
      <c r="H46" s="11"/>
      <c r="I46" s="2"/>
      <c r="J46" s="2"/>
      <c r="K46" s="13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9"/>
      <c r="B47" s="2"/>
      <c r="C47" s="2"/>
      <c r="D47" s="2"/>
      <c r="E47" s="10"/>
      <c r="F47" s="11"/>
      <c r="G47" s="12"/>
      <c r="H47" s="11"/>
      <c r="I47" s="2"/>
      <c r="J47" s="2"/>
      <c r="K47" s="13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9"/>
      <c r="B48" s="2"/>
      <c r="C48" s="2"/>
      <c r="D48" s="2"/>
      <c r="E48" s="10"/>
      <c r="F48" s="11"/>
      <c r="G48" s="12"/>
      <c r="H48" s="11"/>
      <c r="I48" s="2"/>
      <c r="J48" s="2"/>
      <c r="K48" s="13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9"/>
      <c r="B49" s="2"/>
      <c r="C49" s="2"/>
      <c r="D49" s="2"/>
      <c r="E49" s="10"/>
      <c r="F49" s="11"/>
      <c r="G49" s="12"/>
      <c r="H49" s="11"/>
      <c r="I49" s="2"/>
      <c r="J49" s="2"/>
      <c r="K49" s="13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9"/>
      <c r="B50" s="2"/>
      <c r="C50" s="2"/>
      <c r="D50" s="2"/>
      <c r="E50" s="10"/>
      <c r="F50" s="11"/>
      <c r="G50" s="12"/>
      <c r="H50" s="11"/>
      <c r="I50" s="2"/>
      <c r="J50" s="2"/>
      <c r="K50" s="13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9"/>
      <c r="B51" s="2"/>
      <c r="C51" s="2"/>
      <c r="D51" s="2"/>
      <c r="E51" s="10"/>
      <c r="F51" s="11"/>
      <c r="G51" s="12"/>
      <c r="H51" s="11"/>
      <c r="I51" s="2"/>
      <c r="J51" s="2"/>
      <c r="K51" s="13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9"/>
      <c r="B52" s="2"/>
      <c r="C52" s="2"/>
      <c r="D52" s="2"/>
      <c r="E52" s="10"/>
      <c r="F52" s="11"/>
      <c r="G52" s="12"/>
      <c r="H52" s="11"/>
      <c r="I52" s="2"/>
      <c r="J52" s="2"/>
      <c r="K52" s="13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9"/>
      <c r="B53" s="2"/>
      <c r="C53" s="2"/>
      <c r="D53" s="2"/>
      <c r="E53" s="10"/>
      <c r="F53" s="11"/>
      <c r="G53" s="12"/>
      <c r="H53" s="11"/>
      <c r="I53" s="2"/>
      <c r="J53" s="2"/>
      <c r="K53" s="13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9"/>
      <c r="B54" s="2"/>
      <c r="C54" s="2"/>
      <c r="D54" s="2"/>
      <c r="E54" s="10"/>
      <c r="F54" s="11"/>
      <c r="G54" s="12"/>
      <c r="H54" s="11"/>
      <c r="I54" s="2"/>
      <c r="J54" s="2"/>
      <c r="K54" s="13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9"/>
      <c r="B55" s="2"/>
      <c r="C55" s="2"/>
      <c r="D55" s="2"/>
      <c r="E55" s="10"/>
      <c r="F55" s="11"/>
      <c r="G55" s="12"/>
      <c r="H55" s="11"/>
      <c r="I55" s="2"/>
      <c r="J55" s="2"/>
      <c r="K55" s="13"/>
      <c r="L55" s="2"/>
      <c r="M55" s="2"/>
      <c r="N55" s="2"/>
      <c r="O55" s="2"/>
      <c r="P55" s="2"/>
      <c r="Q55" s="2"/>
      <c r="R55" s="2"/>
      <c r="S55" s="2"/>
    </row>
  </sheetData>
  <mergeCells count="19">
    <mergeCell ref="A6:S6"/>
    <mergeCell ref="K3:K4"/>
    <mergeCell ref="L3:L4"/>
    <mergeCell ref="M3:M4"/>
    <mergeCell ref="N3:N4"/>
    <mergeCell ref="O3:O4"/>
    <mergeCell ref="P3:P4"/>
    <mergeCell ref="A2:S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0.7" right="0.7" top="0.75" bottom="0.75" header="0.3" footer="0.3"/>
  <pageSetup paperSize="9" scale="42" fitToHeight="0" orientation="landscape" r:id="rId1"/>
  <rowBreaks count="2" manualBreakCount="2">
    <brk id="21" max="16383" man="1"/>
    <brk id="30" max="18" man="1"/>
  </rowBreaks>
  <drawing r:id="rId2"/>
  <legacyDrawing r:id="rId3"/>
  <oleObjects>
    <mc:AlternateContent xmlns:mc="http://schemas.openxmlformats.org/markup-compatibility/2006">
      <mc:Choice Requires="x14">
        <oleObject progId="Visio.Drawing.15" shapeId="1027" r:id="rId4">
          <objectPr defaultSize="0" autoPict="0" r:id="rId5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1257300</xdr:colOff>
                <xdr:row>38</xdr:row>
                <xdr:rowOff>0</xdr:rowOff>
              </to>
            </anchor>
          </objectPr>
        </oleObject>
      </mc:Choice>
      <mc:Fallback>
        <oleObject progId="Visio.Drawing.15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2023-03-27T10:19:25Z</dcterms:modified>
</cp:coreProperties>
</file>