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19035" windowHeight="11760" tabRatio="604" activeTab="3"/>
  </bookViews>
  <sheets>
    <sheet name="использование средств 2022 год" sheetId="4" r:id="rId1"/>
    <sheet name="расходы всех форм бюджета" sheetId="5" r:id="rId2"/>
    <sheet name="достижение индикаторов" sheetId="6" r:id="rId3"/>
    <sheet name="выполнение основных мероприятий" sheetId="7" r:id="rId4"/>
    <sheet name="Лист1" sheetId="8" r:id="rId5"/>
  </sheets>
  <definedNames>
    <definedName name="_GoBack" localSheetId="3">'выполнение основных мероприятий'!#REF!</definedName>
    <definedName name="_GoBack" localSheetId="2">'достижение индикаторов'!#REF!</definedName>
    <definedName name="_GoBack" localSheetId="0">'использование средств 2022 год'!#REF!</definedName>
    <definedName name="_GoBack" localSheetId="1">'расходы всех форм бюджета'!#REF!</definedName>
    <definedName name="OLE_LINK26" localSheetId="2">'достижение индикаторов'!#REF!</definedName>
    <definedName name="OLE_LINK36" localSheetId="0">'использование средств 2022 год'!#REF!</definedName>
    <definedName name="OLE_LINK7" localSheetId="2">'достижение индикаторов'!#REF!</definedName>
  </definedNames>
  <calcPr calcId="125725"/>
</workbook>
</file>

<file path=xl/calcChain.xml><?xml version="1.0" encoding="utf-8"?>
<calcChain xmlns="http://schemas.openxmlformats.org/spreadsheetml/2006/main">
  <c r="E24" i="5"/>
  <c r="E25"/>
  <c r="E27"/>
  <c r="E28"/>
  <c r="E29"/>
  <c r="E30"/>
  <c r="E31"/>
  <c r="E32"/>
  <c r="E23"/>
  <c r="D24"/>
  <c r="D25"/>
  <c r="D27"/>
  <c r="D28"/>
  <c r="D29"/>
  <c r="D30"/>
  <c r="D31"/>
  <c r="D32"/>
  <c r="D23"/>
  <c r="E88"/>
  <c r="D88"/>
  <c r="E99"/>
  <c r="D99"/>
  <c r="E132"/>
  <c r="D132"/>
  <c r="E145"/>
  <c r="E146"/>
  <c r="E148"/>
  <c r="E149"/>
  <c r="E150"/>
  <c r="E151"/>
  <c r="E152"/>
  <c r="E153"/>
  <c r="E144"/>
  <c r="D145"/>
  <c r="D146"/>
  <c r="D148"/>
  <c r="D149"/>
  <c r="D150"/>
  <c r="D151"/>
  <c r="D152"/>
  <c r="D153"/>
  <c r="D144"/>
  <c r="E165"/>
  <c r="D165"/>
  <c r="H10" i="4"/>
  <c r="I10"/>
  <c r="G10"/>
  <c r="E22" i="5" l="1"/>
  <c r="D22"/>
  <c r="E33" l="1"/>
  <c r="E181"/>
  <c r="E182"/>
  <c r="E183"/>
  <c r="E184"/>
  <c r="E185"/>
  <c r="D181"/>
  <c r="D182"/>
  <c r="D183"/>
  <c r="D184"/>
  <c r="D185"/>
  <c r="D186"/>
  <c r="D17" l="1"/>
  <c r="E17" l="1"/>
  <c r="E44" l="1"/>
  <c r="D44" l="1"/>
  <c r="D66"/>
  <c r="D33" l="1"/>
  <c r="D55"/>
  <c r="E55"/>
  <c r="E66"/>
  <c r="E19" l="1"/>
  <c r="D19"/>
  <c r="E178"/>
  <c r="E179"/>
  <c r="E186"/>
  <c r="E177"/>
  <c r="D178"/>
  <c r="D179"/>
  <c r="D177"/>
  <c r="D12" s="1"/>
  <c r="E198"/>
  <c r="D198"/>
  <c r="E121" l="1"/>
  <c r="D121"/>
  <c r="E110"/>
  <c r="D110"/>
  <c r="I21" i="4" l="1"/>
  <c r="H21"/>
  <c r="G21"/>
  <c r="I19" l="1"/>
  <c r="H19"/>
  <c r="G19"/>
  <c r="G9" l="1"/>
  <c r="I9"/>
  <c r="E187" i="5"/>
  <c r="D187"/>
  <c r="E21"/>
  <c r="E20"/>
  <c r="E18"/>
  <c r="E16"/>
  <c r="E14"/>
  <c r="E13"/>
  <c r="E12"/>
  <c r="D21"/>
  <c r="D20"/>
  <c r="D18"/>
  <c r="D16"/>
  <c r="D14"/>
  <c r="D13"/>
  <c r="E154"/>
  <c r="D154"/>
  <c r="E77"/>
  <c r="D77"/>
  <c r="E143" l="1"/>
  <c r="E176"/>
  <c r="H9" i="4"/>
  <c r="D176" i="5"/>
  <c r="D143"/>
  <c r="D11" l="1"/>
  <c r="E11"/>
</calcChain>
</file>

<file path=xl/sharedStrings.xml><?xml version="1.0" encoding="utf-8"?>
<sst xmlns="http://schemas.openxmlformats.org/spreadsheetml/2006/main" count="880" uniqueCount="490">
  <si>
    <t>1.</t>
  </si>
  <si>
    <t>1.1.</t>
  </si>
  <si>
    <t>1.2.</t>
  </si>
  <si>
    <t>1.2.1.</t>
  </si>
  <si>
    <t>Источники ресурсного обеспечения</t>
  </si>
  <si>
    <t>(тыс.рублей)</t>
  </si>
  <si>
    <t>местный бюджет</t>
  </si>
  <si>
    <t>краевой бюджет</t>
  </si>
  <si>
    <t>№ п/п</t>
  </si>
  <si>
    <t>Подпрограмма</t>
  </si>
  <si>
    <t>Направление расходов</t>
  </si>
  <si>
    <t>кассовое исполнение</t>
  </si>
  <si>
    <t>1.1.1.</t>
  </si>
  <si>
    <t>1.3.1.</t>
  </si>
  <si>
    <t>1.1.2.</t>
  </si>
  <si>
    <t>1.1.3.</t>
  </si>
  <si>
    <t>план</t>
  </si>
  <si>
    <t>%</t>
  </si>
  <si>
    <t>ед.</t>
  </si>
  <si>
    <t>Отчет</t>
  </si>
  <si>
    <t xml:space="preserve">Программа </t>
  </si>
  <si>
    <t xml:space="preserve">             Целевая статья расходов</t>
  </si>
  <si>
    <t>Наименование Программы, подпрограммы, основного мероприятия</t>
  </si>
  <si>
    <t>Сведения</t>
  </si>
  <si>
    <t>единица измерения</t>
  </si>
  <si>
    <t>наименование программы, основного мероприятия подпрограммы (Программы)</t>
  </si>
  <si>
    <t>результаты реализации</t>
  </si>
  <si>
    <t>1.3.2.</t>
  </si>
  <si>
    <t>Всего, в том числе</t>
  </si>
  <si>
    <t>1.3.</t>
  </si>
  <si>
    <t>2.</t>
  </si>
  <si>
    <t>3.</t>
  </si>
  <si>
    <t>значение целевого индикатора достижения цели Прогаммы, показателя решения задачи подпрограммы (Программы)</t>
  </si>
  <si>
    <t>1.2.2.</t>
  </si>
  <si>
    <t>в т.ч. предусмотренные:</t>
  </si>
  <si>
    <t>ответственному исполнителю</t>
  </si>
  <si>
    <t>соисполнителю</t>
  </si>
  <si>
    <t>средства федерального бюджета</t>
  </si>
  <si>
    <t>средства участников Программы</t>
  </si>
  <si>
    <t>1.1.4.</t>
  </si>
  <si>
    <t>1.1.5.</t>
  </si>
  <si>
    <t>2.1.</t>
  </si>
  <si>
    <t>2.2.</t>
  </si>
  <si>
    <t>3.1.</t>
  </si>
  <si>
    <t>3.2.</t>
  </si>
  <si>
    <t>Удельный вес детей первой и второй групп здоровья в общей численности обучающихся в муниципальных общеобразовательных организациях</t>
  </si>
  <si>
    <t>100,00</t>
  </si>
  <si>
    <t>Доля лиц, сдавших единый государственный экзамен по русскому языку и математике, в общей численности выпускников муниципальных общеобразовательных организаций, участвующих в едином государственном экзамене по предметам</t>
  </si>
  <si>
    <t>Доля лиц с высшим профессиональным образованием в общей численности педагогических работников муниципальных образовательных организаций</t>
  </si>
  <si>
    <t>чел.</t>
  </si>
  <si>
    <t>1.2.3.</t>
  </si>
  <si>
    <t>01</t>
  </si>
  <si>
    <t>1</t>
  </si>
  <si>
    <t>2</t>
  </si>
  <si>
    <t>3</t>
  </si>
  <si>
    <t>руб.</t>
  </si>
  <si>
    <t>Муниципальная программа "Развитие образования в Ипатовском городском округе Ставропольского края"</t>
  </si>
  <si>
    <t>Удельный вес численности населения школьного возраста, охваченного образованием, в общей численности населения данной категории.</t>
  </si>
  <si>
    <t>Доля населения Ипатовского городского округа, удовлетворенного качеством образования:</t>
  </si>
  <si>
    <t>дошкольного</t>
  </si>
  <si>
    <t>начального, основного и среднего общего</t>
  </si>
  <si>
    <t>дополнительного</t>
  </si>
  <si>
    <t>Доля обучающихся по ФГОС основного общего и среднего общего образования в общей численности обучающихся.</t>
  </si>
  <si>
    <t>Количество образовательных организаций, в которых обеспечена пожарная безопасность</t>
  </si>
  <si>
    <t>Подпрограмма «Развитие дошкольного, общего и дополнительного образования в Ипатовском городском округе Ставропольского края»</t>
  </si>
  <si>
    <t>Охват детей в возрасте 3-7 лет услугами дошкольного образования</t>
  </si>
  <si>
    <t>1.2.4.</t>
  </si>
  <si>
    <t>1.2.5.</t>
  </si>
  <si>
    <t>Доля детей в возрасте 1 - 6 лет, получающих дошкольную образовательную услугу и (или) услугу по их содержанию в муниципальных образовательных организациях в общей численности детей в возрасте 1 - 6 лет</t>
  </si>
  <si>
    <t>Доля учащихся из малообеспеченных семей, обеспеченных бесплатным горячим питанием</t>
  </si>
  <si>
    <t>Задача 3. Создание условий для воспитания и дополнительного образования детей</t>
  </si>
  <si>
    <t>Доля обучающихся 5 - 11 классов, принявших участие в спортивных мероприятиях различного уровня, в общей численности детей данной возрастной категории</t>
  </si>
  <si>
    <t>Количество льготных путевок, приобретенных родителями для детей, в загородный центр</t>
  </si>
  <si>
    <t xml:space="preserve">% </t>
  </si>
  <si>
    <t>132</t>
  </si>
  <si>
    <t>Задача 5. Совершенствование работы с одаренными детьми и талантливой молодежью, участие педагогов в конкурсах</t>
  </si>
  <si>
    <t>Удельный вес численности обучающихся по программам общего образования, участвующих в олимпиадах и конкурсах различного уровня, в общей численности обучающихся по программам общего образования</t>
  </si>
  <si>
    <t>Число педагогических и руководящих работников, принявших участие в конкурсах профессионального мастерства на различных уровнях (школьный, муниципальный, краевой, федеральный)</t>
  </si>
  <si>
    <t>Подпрограмма "Пожарная безопасность образовательных организаций Ипатовского городского округа Ставропольского края"</t>
  </si>
  <si>
    <t>Задача 1. Предотвращение пожаров в зданиях образовательных организаций Ипатовского городского округа Ставропольского края</t>
  </si>
  <si>
    <t>Доля образовательных организаций, в которых произведено приобретение, монтаж, ТО и ремонт средств охранно-пожарной автоматики и оповещения о пожаре в текущем году, в общей численности образовательных организаций</t>
  </si>
  <si>
    <t>Подпрограмма «Обеспечение реализации муниципальной программы «Развитие  образования в  Ипатовском городском округе Ставропольского края»</t>
  </si>
  <si>
    <t>Муниципальная программа "Развитие образования в Ипатовском городском округе Ставропольского края", ВСЕГО:</t>
  </si>
  <si>
    <t>Подпрограмма "Развитие  дошкольного, общего и дополнительного образования в Ипатовском городском округе Ставропольского края"</t>
  </si>
  <si>
    <t>Основное мероприятие"Обеспечение бесплатного дошкольного образования"</t>
  </si>
  <si>
    <t>Основное мероприятие  "Обеспечение предоставления бесплатного общего образования детей"</t>
  </si>
  <si>
    <t>Основное мероприятие  "Обеспечение предоставления бесплатного дополнительного образования детей"</t>
  </si>
  <si>
    <t>Основное мероприятие  "Организация отдыха детей и подростков в каникулярное время"</t>
  </si>
  <si>
    <t>Основное мероприятие  "Обеспечение реализации общепрограммных мероприятий"</t>
  </si>
  <si>
    <t>Подпрограмма  "Пожарная безопасность образовательных учреждений Ипатовского городского округа  Ставропольского края"</t>
  </si>
  <si>
    <t>Основное мероприятие "Мероприятия по предотвращению  пожаров в зданиях образовательных организаций Ипатовского городского округа Ставропольского края"</t>
  </si>
  <si>
    <t xml:space="preserve">Подпрограмма  "Обеспечение реализации муниципальной программы "Развитие  образования в Ипатовском городском округе Ставропольского края" </t>
  </si>
  <si>
    <t xml:space="preserve">Основное мероприятие "Обеспечение деятельности по реализации муниципальной программы "Развитие  образования в Ипатовском городском округе Ставропольского края» </t>
  </si>
  <si>
    <t>отдел образования АИГО СК</t>
  </si>
  <si>
    <t>12</t>
  </si>
  <si>
    <t xml:space="preserve"> об использовании бюджетных ассигнований местного бюджета и иных средств на выполнение основных мероприятий подпрограмм </t>
  </si>
  <si>
    <t>Информация</t>
  </si>
  <si>
    <t>Муниципальная программа" Развитие образования в Ипатовском городском округе Ставропольского края"</t>
  </si>
  <si>
    <t>Подпрограмма "Развитие дошкольного, общего и дополнительного образования в Ипатовском городском округе Ставропольского края"</t>
  </si>
  <si>
    <t>Основное мероприятие "Обеспечение предоставления бесплатного дошкольного образования"</t>
  </si>
  <si>
    <t>Основное мероприятие "Обеспечение предоставления бесплатного общего образования детей"</t>
  </si>
  <si>
    <t>Основное мероприятие "Обеспечение предоставления бесплатного дополнительного образования детей"</t>
  </si>
  <si>
    <t>Основное мероприятие "Организация отдыха детей и подростков в каникулярное время"</t>
  </si>
  <si>
    <t>Основное мероприятие "Обеспечение реализации общепрограммных мероприятий"</t>
  </si>
  <si>
    <t>Подпрограмма "Пожарная безопасность образовательны учреждений Ипатовского городского округа Савропольского края"</t>
  </si>
  <si>
    <t>Основное мероприятие "Мероприятия по предотвращению пожаров в зданиях образовательных организаций Ипатовского городского округа Ставропольского края"</t>
  </si>
  <si>
    <t>Подпрограмма "Обеспечение реализации муниципальной программы "Развитие образования в Ипатовском городском округе Ставропольского края"</t>
  </si>
  <si>
    <t>Основное мероприятие "Обеспечение деятельности по реализации муниципальной программы "Развитие образования в Ипатовском городском округе Ставропольского края"</t>
  </si>
  <si>
    <t>Подпрограмма "Развитие  дошкольного, общего и дополнительного образования в  Ипатовском городском округе Ставропольского края"</t>
  </si>
  <si>
    <t>Обеспечение предоставления бесплатного дошкольного образования</t>
  </si>
  <si>
    <t>Обеспечение предоставления бесплатного общего образования детей</t>
  </si>
  <si>
    <t xml:space="preserve"> Задача 3. Создание условий для воспитания и дополнительного образования детей</t>
  </si>
  <si>
    <t>Обеспечение предоставления бесплатного дополнительного образования детей</t>
  </si>
  <si>
    <t>Задача 4. Создание условий для организации отдыха обучающихся и воспитанников в каникулярное время</t>
  </si>
  <si>
    <t xml:space="preserve">Организация отдыха детей и подростков в каникулярное время </t>
  </si>
  <si>
    <t>Обеспечение реализации общепрограммных мероприятий</t>
  </si>
  <si>
    <t>Подпрограмма «Пожарная безопасность образовательных организаций  Ипатовского городского округа Ставропольского края»</t>
  </si>
  <si>
    <t>Мероприятия по предотвращению  пожаров в зданиях образовательных организаций Ипатовского городского округа Ставропольского края</t>
  </si>
  <si>
    <t>1.1.6.</t>
  </si>
  <si>
    <t>1.1.7.</t>
  </si>
  <si>
    <t>Основное мероприятие  "Реализация регионального проекта "Успех каждого ребенка"</t>
  </si>
  <si>
    <t>1.1.8.</t>
  </si>
  <si>
    <t>15</t>
  </si>
  <si>
    <t>налоговые расходы местного бюджета</t>
  </si>
  <si>
    <t>Основное мероприятие "Реализация регионального проекта "Успех каждого ребенка"</t>
  </si>
  <si>
    <t>Основное мероприятие "Обеспечение деятельности по защите прав и законных интересов по опеке и попечительству"</t>
  </si>
  <si>
    <t>45,00</t>
  </si>
  <si>
    <t>23</t>
  </si>
  <si>
    <t>0</t>
  </si>
  <si>
    <t>Количество муниципальных образовательных организаций в которых проведен капитальный ремонт зданий и сооружений</t>
  </si>
  <si>
    <t>Количество муниципальных образовательных организаций в которых проведен капитальный ремонт в рамках государственной программы Российской Федерации "Комплексное развитие сельских территорий"</t>
  </si>
  <si>
    <t>22</t>
  </si>
  <si>
    <t>Количество образовательных учреждений в которых выполнены инженерные изыскания, подготовка проектной документации, проведение государственной экспертизы проектной документации, результатов инженерных изысканий и достоверности определения сметной стоимости для строительства, реконструкции и капитального ремонта объектов социальной и инженерной инфраструктуры собственности муниципальных образований Ставропольского края, расположенных в сельской местности</t>
  </si>
  <si>
    <t>Реализацияя регионального проекта "Современная школа"</t>
  </si>
  <si>
    <t>Реализацияя регионального проекта "Успех каждого ребенка"</t>
  </si>
  <si>
    <t>отдел образования АИГО СК                                                                            отдел  культуры АИГО СК</t>
  </si>
  <si>
    <t>Наименование Программы, подпрограммы, основного мероприятия подпрограммы</t>
  </si>
  <si>
    <t>Ответственный исполнитель, соисполнители Программы</t>
  </si>
  <si>
    <t>Наименование целевого индикатора достижения цели Программы, показателя решения задачи подпрограммы</t>
  </si>
  <si>
    <t>Обоснование отклонений значений индикатора достижения цели Программы (показателя решения задачи подпрограммы на конец отчетного года (при наличии)</t>
  </si>
  <si>
    <t>плановый/фактический срок наступления контрольного события</t>
  </si>
  <si>
    <t>в т.ч. участнику Программы</t>
  </si>
  <si>
    <t>в т.ч. участнику подпрограммы</t>
  </si>
  <si>
    <t>(+0,01)</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</si>
  <si>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</si>
  <si>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</si>
  <si>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</si>
  <si>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</si>
  <si>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</si>
  <si>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</si>
  <si>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</si>
  <si>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</si>
  <si>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</si>
  <si>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</si>
  <si>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</si>
  <si>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</si>
  <si>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</si>
  <si>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</si>
  <si>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</si>
  <si>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</si>
  <si>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</si>
  <si>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</si>
  <si>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</si>
  <si>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</si>
  <si>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</si>
  <si>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</si>
  <si>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Доля детей в возрасте 1-6 лет, состоящих на учете для определения в муниципальных дошкольные образовательные организации, в общей численности детей в возрасте 1-6 лет</t>
  </si>
  <si>
    <t>Уровень средней заработной платы педагогических работников дошкольных образовательных организациях</t>
  </si>
  <si>
    <t>Доля общеобразовательных образовательных организаций, в которых созданы условия для развития информатизации, в общей численности дошкольных образовательных организаций</t>
  </si>
  <si>
    <t>Доля родителей (законных представителей) детей с ограниченными возможностями здоровья (детей- инвалидов) от общего количества родителей, удовлетворенных качеством оказываемых услуг в общеобразовательных организациях</t>
  </si>
  <si>
    <t xml:space="preserve">Охват детей в возрасте 5-18 лет программами дополнительного образования </t>
  </si>
  <si>
    <t>Удельный вес детей, охваченных летним отдыхом от общего числа учащихся</t>
  </si>
  <si>
    <t>Доля учащихся, охваченных всеми видами питания  в каникулярное время</t>
  </si>
  <si>
    <t>Задача 6 . Укрепление материально- технической базы муниципальных образовательных организаций</t>
  </si>
  <si>
    <t>5</t>
  </si>
  <si>
    <t>Доля отремонтированных кровель в общем количестве кровель, требующих капитального ремонта в общеобразовательных организациях</t>
  </si>
  <si>
    <t>6</t>
  </si>
  <si>
    <t>Количество муниципальных образовательных организаций в которых проведены антитеррористические мероприятия</t>
  </si>
  <si>
    <t>Доля среднемесячной заработной платы педагогических работников организаций дополнительного образования к среднемесячной заработной плате в сфере общего образования</t>
  </si>
  <si>
    <t xml:space="preserve">                                                                                                                          Задача 6. Укрепление материально – технической базы муниципальных образовательных организаций</t>
  </si>
  <si>
    <t>Объемы финансового обеспечения по Программам</t>
  </si>
  <si>
    <t>2021 год</t>
  </si>
  <si>
    <t>Доля выпускников общеобразовательных организаций, не получивших аттестат о среднем общем образовании, в общей численности выпускников общеобразовательных организаций.</t>
  </si>
  <si>
    <t>-</t>
  </si>
  <si>
    <t>Доступность муниципального дошкольного образования</t>
  </si>
  <si>
    <t>Доля родителей (законных представителей) детей с ограниченными возможностями здоровья (детей- инвалидов) от общего количества родителей, удовлетворенных качеством оказываемых услуг в дошкольных образовательных организациях</t>
  </si>
  <si>
    <t>54,70</t>
  </si>
  <si>
    <t>85,00</t>
  </si>
  <si>
    <t>Доля муниципальных образовательных организаций, в которых созданы   условия для получения качественного образования детям с ограниченными возможностями  здоровья (детям-инвалидам),  в общей численности организаций образования</t>
  </si>
  <si>
    <t>96,00</t>
  </si>
  <si>
    <t>Уровень средней заработной платы педагогических работников начального, основного и среднего общего образования</t>
  </si>
  <si>
    <t>99,30</t>
  </si>
  <si>
    <t>Доля учащихся по образовательным программам начального общего образования, обеспеченных бесплатными новогодними подарками, в общей численности обучающихся в муниципальных общеобразовательных организациях</t>
  </si>
  <si>
    <t>Доля обучающихся, получающих начальное общее образование в муниципальных образовательных организациях Ипатовского городского округа Ставропольского края, получающих бесплатное горячее питание, в общей численности обучающихся, получающих начальное общее образование в муниципальных образовательных организациях Ипатовского городского округа Ставропольского края</t>
  </si>
  <si>
    <t>Доля педагогических работников, прошедших в текущем году обучение по  новым моделям повышения квалификации, в общей численности педагогов</t>
  </si>
  <si>
    <t>Количество муниципальных образовательных организаций, осуществивших своевременную обработку территорий лагерей с дневным пребыванием детей</t>
  </si>
  <si>
    <t>41,00</t>
  </si>
  <si>
    <t>Доля муниципальных общеобразовательных организаций, территории которых соответствуют современным требованиям, в общем количестве муниципальных образовательных организаций</t>
  </si>
  <si>
    <t xml:space="preserve">Уровень средней заработной платы педагогических работников дополнительного образовагия </t>
  </si>
  <si>
    <t>87,00</t>
  </si>
  <si>
    <t>84,00</t>
  </si>
  <si>
    <t xml:space="preserve">Количество приобретенных музыкальных инстументов, оборудования и материалов для муниципальных образовательных организаций дополнительного образования </t>
  </si>
  <si>
    <t>Цель Программы 1 - Обеспечение всеобщей доступности и общественно приемлемого непрерывного, качественного образования для удовлетворения образовательной потребности населения Ипатовского городского округа через создание условий для обновления структуры и содержания образования, способствующего духовному, физическому и интеллектуальному развитию детей и молодежи</t>
  </si>
  <si>
    <t>Цель Программы 2 - Осуществление мероприятий по обеспечению первичных мер пожарной безопасности</t>
  </si>
  <si>
    <t xml:space="preserve">
  </t>
  </si>
  <si>
    <t xml:space="preserve">                                                                                                                                                                                                                                                                                                                                                     
                                                                                                                                                                                                                                                                                                      </t>
  </si>
  <si>
    <t>Сведения о ходе реализации основного мероприятия, проблемы, возникшие в ходе выполнения основного мероприятия,  контрольного события</t>
  </si>
  <si>
    <t xml:space="preserve">
</t>
  </si>
  <si>
    <t xml:space="preserve"> Задача 4. Создание условий для организации отдыха обучающихся и воспитанников в каникулярное время</t>
  </si>
  <si>
    <t xml:space="preserve">
</t>
  </si>
  <si>
    <t xml:space="preserve">    
</t>
  </si>
  <si>
    <t>Цель Программы 1: Обеспечение всеобщей доступности и общественно приемлемого непрерывного, качественного образования для удовлетворения образовательной потребности населения Ипатовского городского округа через создание условий для обновления структуры и содержания образования, способствующего духовному, физическому и интеллектуальному развитию детей и молодежи</t>
  </si>
  <si>
    <t>Цель Программы 2: Осуществление мероприятий по обеспечению первичных мер пожарной безопасности</t>
  </si>
  <si>
    <t xml:space="preserve">            
</t>
  </si>
  <si>
    <t>Задача 2. Обеспечение первичных мер пожарной безопасности в образовательных организациях Ипатовского городского округа Ставропольского края</t>
  </si>
  <si>
    <t>Мероприятия по обеспечению первичных мер пожарной безопасности в образовательных организациях Ипатовского городского округа Ставропольского края</t>
  </si>
  <si>
    <t>1.2.6.</t>
  </si>
  <si>
    <t>Доля образовательных организаций, охваченных средствами наглядной агитации по обеспечению пожарной безопасности от общего количества образовательных организаций</t>
  </si>
  <si>
    <t>(+0,2)</t>
  </si>
  <si>
    <t>(+0,1)</t>
  </si>
  <si>
    <t>Основное мероприятие  "Реализация регионального проекта "Современная школа"</t>
  </si>
  <si>
    <t>S1690</t>
  </si>
  <si>
    <t>50970</t>
  </si>
  <si>
    <t>20190        20200          20210</t>
  </si>
  <si>
    <t>Основное мероприятие "Реализация регионального проекта "Современная школа"</t>
  </si>
  <si>
    <t>(+0,5)</t>
  </si>
  <si>
    <t>Доля муниципальных дошкольных образовательных организаций, в которых созданы условия для развития информатизации, в общей численности дошкольных образовательных организаций</t>
  </si>
  <si>
    <t>86,00</t>
  </si>
  <si>
    <t>97,00</t>
  </si>
  <si>
    <t>99,33</t>
  </si>
  <si>
    <t>91,40</t>
  </si>
  <si>
    <t>23,50</t>
  </si>
  <si>
    <t>(+2,00)</t>
  </si>
  <si>
    <t>69,00</t>
  </si>
  <si>
    <t>95,60</t>
  </si>
  <si>
    <t>(+0,10)</t>
  </si>
  <si>
    <t>1.1.31.</t>
  </si>
  <si>
    <t>1.1.32.</t>
  </si>
  <si>
    <t>1.1.33.</t>
  </si>
  <si>
    <t>1.1.34.</t>
  </si>
  <si>
    <t>1.1.35.</t>
  </si>
  <si>
    <t>1.1.36.</t>
  </si>
  <si>
    <t>1.1.37.</t>
  </si>
  <si>
    <t>(-45,00) Не выполнение показателя обусловлено отсутствием финансирования</t>
  </si>
  <si>
    <t>Обеспечение деятельности по реализации муниципальной программы "Развитие образования в Ипатовском городском округе Ставропольского края</t>
  </si>
  <si>
    <t>Обеспечение деятельности по защите прав и законных интересов по опеке и попечительству</t>
  </si>
  <si>
    <t xml:space="preserve">В трех организациях дополнительного образования созданы условия для развития информационного пространства. В отчетном году денежные средства на данное мероприятие не предусмотрены. </t>
  </si>
  <si>
    <t xml:space="preserve">В отчетном году на реализацию данного мероприятия денежные средства не предусмотрены </t>
  </si>
  <si>
    <t>На ремонт источников противопожарного водоснабжения в текущем году денежные средства не предусмотрены</t>
  </si>
  <si>
    <t xml:space="preserve">Ремонт и замена электропроводки в  оразовательных организациях текущем году не производилась по причине отсутствия финансирования
</t>
  </si>
  <si>
    <t>Ответственный исполнитель- отдел образования администрации Ипатовского городского округа Ставропольского края (далее- отдел образования АИГО СК);                                                                     соисполнитель- отдел культуры и молодежной политики администрации Ипатовского городского округа Ставропольского края (далее- отдел культуры АИГО СК)</t>
  </si>
  <si>
    <t>Расходы за 2022 год ( тыс.рублей)</t>
  </si>
  <si>
    <t>сводная бюджетная роспись, план на 1 января 2022г.</t>
  </si>
  <si>
    <t>сводная бюджетная роспись на 31 декабря 2022 г.</t>
  </si>
  <si>
    <t xml:space="preserve">11110               20090           20120         20121              20150             2ИП19                  2ИП20          </t>
  </si>
  <si>
    <t xml:space="preserve">11010        20020          20050         20070         20090          20120          20150          L3040        </t>
  </si>
  <si>
    <t xml:space="preserve">10010         10020        10050        11010         20700      </t>
  </si>
  <si>
    <t>Основное мероприятие  "Обеспечение функционирования системы персонифицированного финансирования дополнительного образования детей"</t>
  </si>
  <si>
    <t>20160        20161</t>
  </si>
  <si>
    <t>20010        20070        20080        20090        20110        20130        20140</t>
  </si>
  <si>
    <t>11010</t>
  </si>
  <si>
    <t xml:space="preserve">11010        20010        20020        20060        20120        20160        20161         </t>
  </si>
  <si>
    <t>Основное мероприятие "Мероприятия по обеспечению первичных мер пожарной безопасности в образовательных организациях Ипатовского городского округа Ставропольского края"</t>
  </si>
  <si>
    <t>Основное мероприятие "Реализация регионального проекта "Патриотическое воспитание граждан Российской Федерации"</t>
  </si>
  <si>
    <t>Основное мероприятие "Реализция регионального проекта "Культурная среда"</t>
  </si>
  <si>
    <t>Основное мероприятие "Обеспечение функционирования системы персонифицированного финансирования дополнительного образования детей"</t>
  </si>
  <si>
    <t>2022 год</t>
  </si>
  <si>
    <t>54,80</t>
  </si>
  <si>
    <t>90,00</t>
  </si>
  <si>
    <t>99,00</t>
  </si>
  <si>
    <t>99,40</t>
  </si>
  <si>
    <t>44,3</t>
  </si>
  <si>
    <t>90,30</t>
  </si>
  <si>
    <t>0,00</t>
  </si>
  <si>
    <t>Доля очащихся (выпускников) награжденных медалями за особые успехи в учебе общего количества учащихся (выпускников) общеобразовательных организаций</t>
  </si>
  <si>
    <t>7,00</t>
  </si>
  <si>
    <t>22,00</t>
  </si>
  <si>
    <t>68,80</t>
  </si>
  <si>
    <t>45,50</t>
  </si>
  <si>
    <t>Количество муниципальных общеобразовательных организаций в которых проведен капитальный ремонт и оснащение зданий в рамках регионального проекта "Модернизация школьных систем образования (Ставропольский край)", направленного на реализацию мероприятий по модернизации школьных систем образования в рамках государственной программы Российской Федерации "Развитие образования",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</si>
  <si>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39,20</t>
  </si>
  <si>
    <t>39,00</t>
  </si>
  <si>
    <t>1.1.38.</t>
  </si>
  <si>
    <t>1.1.39.</t>
  </si>
  <si>
    <t>Доля общеобразовательных организаций, расположенных в сельской местности и малых ородах, обеспеченных условиями для занятий физической культурой и спортом</t>
  </si>
  <si>
    <t>87,50</t>
  </si>
  <si>
    <t>1.1.40.</t>
  </si>
  <si>
    <t>Количество центров образования цифрового и гуманитарного профилей "Точка роста", а также центров образования естественно-научной и технологической направленности в общеобразовательных организациях, расположенных в сельской местности и малых городах</t>
  </si>
  <si>
    <t>5,00</t>
  </si>
  <si>
    <t>Доля детей в возрасте от 5 до 18 лет, имеющих право на получение дополнительного образования в рамках системы персонифицирования в общей численности детей в возрасте от 5 до 18 лет</t>
  </si>
  <si>
    <t>1.1.41.</t>
  </si>
  <si>
    <t xml:space="preserve">Доля муниципальных образовательных организаций в которых обеспечена деятельность советников директоров по воспитанию и взаимодействию с детскими общественными объединениями в общеобразовательных организациях </t>
  </si>
  <si>
    <t>Количество муниципальных образовательных организаций, в которых произведена обработка огнезащитным составом деревянных конструкций зданий</t>
  </si>
  <si>
    <t>Количество муниципальных образовательных организаций, в которых произведено устройство, ремонт и испытание наружных  эвакуационных и пожарных лестниц на зданиях</t>
  </si>
  <si>
    <t>Доля муниципальных образовательных организаций, в которых произведен ремонт источников противопожарного водоснабжения в текущем году, в общей численности образовательных организаций</t>
  </si>
  <si>
    <t>Доля муниципальных образовательных организаций, в которых произведен ремонт и замена электропроводки в текущем году, в общей численности образовательных организаций</t>
  </si>
  <si>
    <t>Задача 1. Обеспечение эффективной деятельности муниципальных дошкольных образовательных организаций, повышение качества дошкольного образования</t>
  </si>
  <si>
    <t>Задача 2. Обеспечение эффективной деятельности муниципальных образовательных организаций, повышение качества общего образования</t>
  </si>
  <si>
    <t>Задача 2 .Обеспечение эффективной деятельности муниципальных образовательных организаций, повышение качества общего образования</t>
  </si>
  <si>
    <t>Обеспечение функционирования системы персонифицированного финансирования дополнительного образования детей</t>
  </si>
  <si>
    <t>Реализацияя регионального проекта "Патриотическое воспитание граждан Российской Федерации"</t>
  </si>
  <si>
    <t>Подпрограмма «Обеспечение реализации муниципальной программы «Развитие  образования в  Ипатовском городском округе Ставропольского края» и общепрограммные мероприятия"</t>
  </si>
  <si>
    <t>30.12.2022/ -</t>
  </si>
  <si>
    <t>30.12.2022/ 30.12.2022</t>
  </si>
  <si>
    <t xml:space="preserve">(+0,1) </t>
  </si>
  <si>
    <t>(+4)</t>
  </si>
  <si>
    <t>01.09.2022/ 01.09.2022</t>
  </si>
  <si>
    <t>(-0,7) Показатель положительный</t>
  </si>
  <si>
    <t>(+2 239,89) Выплаты по факту начисленной заработной платы</t>
  </si>
  <si>
    <t>25 926,89</t>
  </si>
  <si>
    <t>23 687,0</t>
  </si>
  <si>
    <t>22 954,51</t>
  </si>
  <si>
    <t>25 561,84</t>
  </si>
  <si>
    <t>23 000,00</t>
  </si>
  <si>
    <t>28 898,72</t>
  </si>
  <si>
    <t>(+5 898,72) Выплаты по факту начисленной заработной платы</t>
  </si>
  <si>
    <t>99,41</t>
  </si>
  <si>
    <t>44,4</t>
  </si>
  <si>
    <t>90,40</t>
  </si>
  <si>
    <t>10,20</t>
  </si>
  <si>
    <t>(+3,2)</t>
  </si>
  <si>
    <t>24,00</t>
  </si>
  <si>
    <t>(+0,20)</t>
  </si>
  <si>
    <t>(-45,5%) Невыполнение показателя обусловлено отсутствием финансирования</t>
  </si>
  <si>
    <t>96,10</t>
  </si>
  <si>
    <t xml:space="preserve">(-9) работы проводились согласно выделенных бюджетных ассигнований </t>
  </si>
  <si>
    <t>(-22) В 2022 году отсутствовало финансирование</t>
  </si>
  <si>
    <t>84,50</t>
  </si>
  <si>
    <t xml:space="preserve">(+0,5) </t>
  </si>
  <si>
    <t>39,1</t>
  </si>
  <si>
    <t>28 706,79</t>
  </si>
  <si>
    <t>25 687,00</t>
  </si>
  <si>
    <t>29 326,27</t>
  </si>
  <si>
    <t>(+3 639,27)</t>
  </si>
  <si>
    <t>87,60</t>
  </si>
  <si>
    <t>(+8)</t>
  </si>
  <si>
    <t>9</t>
  </si>
  <si>
    <t>(-1) Не выполнение показателя обусловлено отсутствием финансирования</t>
  </si>
  <si>
    <t>(+5)</t>
  </si>
  <si>
    <t>(-1) Один детский сад ликвидирован</t>
  </si>
  <si>
    <t xml:space="preserve">(+1) </t>
  </si>
  <si>
    <t>(-3) Не выполнение показателя обусловлено отсутствием необходимости</t>
  </si>
  <si>
    <t>(-100,0) Невыполнение показателя обусловлено отсутствием финансирования</t>
  </si>
  <si>
    <t>(-55,00) Не выполнение показателя обусловлено отсутствием финансирования</t>
  </si>
  <si>
    <t xml:space="preserve">Доля населения Ипатовского городского округа Ставропольского края, удовлетворенного качеством дошкольного образования в 2022 году составила 82,2%;                                                                                                                            Доступность муниципального дошкольного образования- 100,0%;                                                                                                                              Доля детей в возрасте 1-6 лет, стоящих на учете для определения в муниципальные дошкольные образовательные организации, в общей численности детей в возрасте 1-6 лет- 4,0%;                                                                                                                                                                                              Охват детей в возрасте 3-7 лет услугами дошкольного образования составил 54,0%;                                               Доля родителей (законных представителей) детей с ограниченными возможностями здоровья (детей- инвалидов) от общего количества родителей, удовлетворенных качеством оказываемых услуг в дошкольных образовательных учреждениях- 100,0%;                                                                                                                                                                                                                                                                                                Уровень средней заработной платы педагогических работников  муниципальных дошкольных образовательных организациях составил 25 926,89 руб.;                                                                                                                                                                                                                                  Доля муниципальных дошкольных образовательных организаций, в которых созданы условия для развития информатизации, в общей численности муниципальных дошкольных образовательных организаций- 100,0%;                                                                                                                                                                                                                                                                                                                                                                                                    Доля детей в возрасте 1 - 6 лет, получающих дошкольную образовательную услугу и (или) услугу по их содержанию в муниципальных образовательных организациях в общей численности детей в возрасте 1 - 6 лет составила 54,8%                                                                                                                                                                                                                                                        </t>
  </si>
  <si>
    <t>Доля населения Ипатовского городского округа Ставропольского края, удовлетворенного качеством дополнительного образования в 2022 году составила 88,2%;                                                                                                                              Охват детей в возрасте 5-18 лет программами дополнительного образования- 84,5%;                                                                Доля обучающихся 5 - 11 классов, принявших участие в спортивных мероприятиях различного уровня, в общей численности детей данной возрастной категории- 39,1%;                                           Уровень средней заработной платы педагогических работников организаций дополнительного образования- 29 326,27 руб.;                                                                                                                             Доля среднемесячной заработной платы педагогических работников организаций дополнительного образования к среднемесячной заработной плате в сфере общего образовани- 100,0%</t>
  </si>
  <si>
    <t xml:space="preserve">Доля населения Ипатовского городского округа Ставропольского края, удовлетворенного качеством дополнительного образования в 2022 году составила 88,2%;                                                                                                                                                                                 Доля детей в возрасте от 5 до 18 лет,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лет- 5,0%                                          </t>
  </si>
  <si>
    <t>Доля населения Ипатовского городского округа Ставропольского края, удовлетворенного качеством дополнительного образования в 2022 году составила 88,2%;                                                                                                                           Удельный вес детей, охваченных летним отдыхом от общего числа учащихся в отчетном году составил 87,6%;                                                                                                                                                                                         Доля учащихся, охваченных всеми видами питания в каникулярное время- 85,0%;                                                                           Количество льготных путевок, приобретенных родителями для детей, в загородный центр-132 ед.</t>
  </si>
  <si>
    <t xml:space="preserve">Доля населения Ипатовского городского округа Ставропольского края, удовлетворенного качеством дополнительного образования в 2021 году составила 88,2%;                                                                                                                                                                                      Доля обучающихся по ФГОС основного общего и среднего общего образования в общей численности обучающихся-100,0%;                                                                                                                    Удельный вес численности обучающихся по программам общего образования, участвующих в олимпиадах и конкурсах различного уровня, в общей численности обучающихся по программам общего образования в отчетном году составило 50,6%;                                                                                                                                   Число педагогических и руководящих работников, принявших участие в конкурсах профессионального мастерства на различных уровнях (школьный, муниципальный, краевой, федеральный)-188 человек.                                     
</t>
  </si>
  <si>
    <t xml:space="preserve">Доля населения Ипатовского городского округа Ставропольского края, удовлетворенного качеством дополнительного образования в 2022 году составила 88,2%;                                                                                                                 Количество центров образования цифрового и гуманитарного профилей "Точка роста", а также центров образования естественно-научной и технологической направленности в общеобразовательных организациях, расположенных в сельской местности и малых городах в 2022 году составило 9 ед.      </t>
  </si>
  <si>
    <t>Доля населения Ипатовского городского округа Ставропольского края, удовлетворенного качеством дополнительного образования в 2022 году составила 88,2%;                                                                                                               Доля общеобразовательных организаций, расположенных в сельской местности и малых городах, обеспеченных условиями для занятия физической культурой и спортом в 2022 году составила 100,0%</t>
  </si>
  <si>
    <t>Доля населения Ипатовского городского округа Ставропольского края, удовлетворенного качеством дополнительного образования в 2022 году составила 88,2%;                                                                                                               Доля муниципальных общеобразовательных организаций в которых обеспечена деятельность советников директоров по воспитанию и взаимодействию с детскими общественными объединениями в общеобразовательных организациях в 2022 году составила 100,0%</t>
  </si>
  <si>
    <t xml:space="preserve">Количество муниципальных образовательных организаций, в которых обеспечена пожарная безопасность- 51 ед.;                                                                                  Количество муниципальных образовательных организаций, в которых произведена обработка огнезащитным составом деревянных конструкций  зданий в отчетном периоде составила 18 ед.;                                                                                     Количество муниципальных образовательных организаций, в которых произведено устройство, ремонт и испытание наружных эвакуационных и пожарных лестниц на зданиях- 4 ед.;                                                                                                                                 Доля муниципальных образовательных организаций, в которых произведено приобретение, монтаж, ТО и ремонт средств охранно-пожарной автоматики и оповещения о пожаре в текущем году, в общей численности муниципальных образовательных организаций- 0,0%;  
Доля муниципальных образовательных организаций, в которых произведен ремонт источников противопожарного водоснабжения в текущем году, в общей численности муниципальных образовательных организаций-0,0% ; 
Доля муниципальных образовательных организаций, в которых произведен ремонт и замена электропроводки в текущем году, в общей численности муниципальных образовательных организаций- 0,0%
</t>
  </si>
  <si>
    <t>Доля образовательных организаций, охваченных средствами наглядной агитации по обеспечению пожарной безопасности от общего количества образовательных организаций-99,7%</t>
  </si>
  <si>
    <r>
      <t xml:space="preserve">Удельный вес численности населения школьного возраста, охваченного образованием, в общей численности населения данной категории в 2022 году составил 99,81%;                                                                                                                                                                                Доля населения Ипатовского городского округа, удовлетворенного качеством начального, основного и среднего общего образования- 85,0%;                                                                                                                                                                                                                                        Доля обучающихся по ФГОС основного общего и среднего общего образования в общей численности обучающихся составила 100,0%;                                                                                                                                                                                                                                                                   Доля выпускников общеобразовательных организаций, не получивших аттестат о среднем общем образовании, в общей численности выпускников муниципальных общеобразовательных организаций составила 0,00%;                                                                                                                                                                                                                      Доля учащихся (выпускников награжденных медалями за особые успехи в учебе от общего количества учащихся (выпускников) общеобразовательных организаций-10,2%;     Доля муниципальных общеобразовательных организаций, в которых созданы условия для развития информационного пространства, в общей численности муниципальных образовательных организаций- 100,0%;                                                                                                                                                                                         Уровень средней заработной платы педагогических работников организаций начального, основного и среднего общего образования- 28 898,72 руб.;                                                                                                                                                                                                       Доля муниципальных образовательных организаций, в которых созданы   условия для получения качественного образования детям с ограниченными возможностями  здоровья (детям-инвалидам),  в общей численности муниципальных организаций образования-90,0%;                                                                                                                                                                                         Доля учащихся из малообеспеченных семей, обеспеченных бесплатным горячим питанием составила 99,0%;                                                                                                                                                                                                                                                                                                            Доля родителей (законных представителей) детей с ограниченными возможностями здоровья (детей- инвалидов) от общего количества родителей, удовлетворенных качеством оказываемых услуг в муниципальных общеобразовательных организациях- 99,41%;                                                                                                                                                Доля учащихся по образовательным программам начального общего образования, обеспеченных бесплатными новогодними подарками, в общей численности обучающихся в муниципальных общеобразовательных организациях составила 44,4%;                                                                                                                                                                                                      Доля обучающихся, получающих начальное, общее образование в государственных и муниципальных общеобразовательных организациях Ипатовского городского округа Ставропольского края, получающих бесплатное горячее питание, в общей численности обучающихся, получающих начальное общее образование в  муниципальных общеобразовательных организациях Ипатовского городского округа Ставропольского края-100,0% ;                                                                                                       Удельный вес детей первой и второй групп здоровья в общей численности обучающихся в муниципальных общеобразовательных организациях составил 90,4%;                                                                                                                                                                                                         Доля лиц, сдавших единый государственный экзамен по русскому языку и математике, в общей численности выпускников муниципальных общеобразовательных организаций, участвующих в едином государственном экзамене по предметам- 99,4%;                                                                                                                                             Доля педагогических работников, прошедших в текущем году обучение по  новым моделям повышения квалификации,   в   общей   численности педагогов составила 24,0%;                                                                                                                                                                               Доля лиц с высшим профессиональным образованием в общей численности педагогических работников муниципальных образовательных организаций- 69,0%;                                                                                                                                                                                  Количество муниципальных образовательных организаций, осуществивших своевременную обработку территории лагерей с дневным пребыванием детей- 23 ед.;                                                                                                                                                                                                                            Доля отремонтированных кровель в общем количестве кровель, требующих капитального ремонта в муниципальных общеобразовательных организациях- 0,0%;                                                                                                                                                                                                                                        Доля муниципальных общеобразовательных организаций,  территории которых соответствуют современным требованиям, в общем количестве муниципальных общеообразовательных организаций-96,1%;                                                                                                                                      Количество муниципальных образовательных организаций в которых проведен капитальный ремонт зданий и сооружений- 6 ед.;                                                                                                                                                                                                                                                  </t>
    </r>
    <r>
      <rPr>
        <u/>
        <sz val="10"/>
        <rFont val="Times New Roman"/>
        <family val="1"/>
        <charset val="204"/>
      </rPr>
      <t xml:space="preserve">Количество муниципальных образовательных учреждений, в которых проведены антитеррористические мероприятия- 0 ед.;                                                                                                                                                                                                                                                                  Количество муниципальных общеобразовательных организаций в которых проведен капитальный ремонт и оснаащение зданий в рамках регионального проекта "Модернизация школьных систем образования (Ставропольский край)", направленного на реализацию мероприятий по модернизации школьных систем образования в рамках государственной программы Российской Федерации "Развитие образования",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образования"-0 ед.;       Количество муниципальных образовательных организаций в которых проведен капитальный ремонт в рамках государственной программы "Комплексное развитие сельских территорий" - 0 ед.; </t>
    </r>
    <r>
      <rPr>
        <sz val="10"/>
        <rFont val="Times New Roman"/>
        <family val="1"/>
        <charset val="204"/>
      </rPr>
      <t xml:space="preserve">                                                      Количество муниципальных образовательных организаций в которых выполнены инженерные изыскания, подготовка проектной документации, проведение государственной экспертизы проектной документации, результатов инженерных изысканий и достоверности определения сметной стоимости для строительства, реконструкции и капитального ремонта объектов социальной и инженерной инфраструктуры собственности муниципальных образований Ставропольского края, расположенных в сельской местности- 6 ед.</t>
    </r>
  </si>
  <si>
    <t>Контрольное событие1: "Расходы в рамках обеспечения деятельности дошкольных образовательных организаций администрации Ипатовского городского округа Ставропольского края.                                                                                                                                     Выплачиваетя заработная плата, оплачиваются коммунальные платежи и налоги, расходы на работы и услуги по содержанию имущества,  питание детей"</t>
  </si>
  <si>
    <t xml:space="preserve">Контрольное событие 2: "Обеспечение 27 дошкольных образовательных организаций к сети "Интернет"" </t>
  </si>
  <si>
    <t>Контрольное событие 3: "Повышение квалификации сотрудников образовательных организаций дошкольного образования:                                                                                                      в 1 квартале 2022г.-10 чел.;                                                                                                                              во 2 квартале 2022г.- 18 чел.;                                                                                                                         в 3 квартале- 1 чел.;                                                                                                                                                в 4 квартале- 1 чел."</t>
  </si>
  <si>
    <t>Контрольное событие 4: «Благоустройство территории МКДОУ д/с №26 с. Золотаревка»</t>
  </si>
  <si>
    <t>Контрольное событие 5: «Проведение текущего ремонт отопления в МКДОУ д/с № 8 с. Большая Джалга»</t>
  </si>
  <si>
    <t>Контрольное событие 6: «Компенсация части платы, взимаемой с родителей(законных представителей) за присмотр и уход за детьми 1 387 получателям, в том числе:                                                                                                                            в 1 квартале- 1509  получателям                                                                                 во 2 квартате-  1452  получателям                                                                                в 3 квартале- 1295  получателям                                                                                  в 4 квартале- 1651  получателям»</t>
  </si>
  <si>
    <t>Контрольное событие 7: «Возмещение расходов 125 педагогическим работникам дошкольных образовательных организаций, проживающих и работающих в сельских населенных пунктах, рабочих поселках (поселках городского типа) и получающих меры социальной поддержки по оплате жилых помещений, отопления и освещения, в том числе:                                                                                                                            в 1 квартале- 125  получателям                                                                                 во 2 квартате- 112   получателям                                                                                 в 3 квартале- 112  получателям                                                                                   в 4 квартале- 112  получателям»</t>
  </si>
  <si>
    <t>Контрольное событие 8: «Расходы, связанные с обеспечением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муниципальных общеобразовательных организациях" тыс.руб. Обеспечена своевременная ежемесячная  выплата заработной платы педагогическим работникам»</t>
  </si>
  <si>
    <t>Контрольное событие 9: «Открытие дополнительных групп в МКДОУ д/с №21 с. Тахта, МКДОУ д/с №27  а. Юсуп-Кулак»</t>
  </si>
  <si>
    <t>Контрольное событие 10: «Обеспечение питания в образовательных организациях в результате удорожания стоимости продуктов питания»</t>
  </si>
  <si>
    <t>Контрольное событие 11: «Расходы на обеспечение деятельности (оказанием услуг) муниципальных учреждений,тыс. руб. Ежемесячно выплачивается заработная плата, оплачиваются коммунальные платежи и налоги, а также оплачиваются  работы и услуги по содержанию имущества»</t>
  </si>
  <si>
    <r>
      <rPr>
        <sz val="10"/>
        <rFont val="Times New Roman"/>
        <family val="1"/>
        <charset val="204"/>
      </rPr>
      <t>30.03.2022</t>
    </r>
    <r>
      <rPr>
        <sz val="10"/>
        <color rgb="FFFF0000"/>
        <rFont val="Times New Roman"/>
        <family val="1"/>
        <charset val="204"/>
      </rPr>
      <t xml:space="preserve">/    </t>
    </r>
    <r>
      <rPr>
        <sz val="10"/>
        <rFont val="Times New Roman"/>
        <family val="1"/>
        <charset val="204"/>
      </rPr>
      <t>30.06.2022</t>
    </r>
    <r>
      <rPr>
        <sz val="10"/>
        <color rgb="FFFF0000"/>
        <rFont val="Times New Roman"/>
        <family val="1"/>
        <charset val="204"/>
      </rPr>
      <t>/</t>
    </r>
  </si>
  <si>
    <t>Контрольное событие 13: «Обеспечение горячим питанием 404 детей , из малообеспеченных и многодетных семей, детей – сирот, детей, находящихся в социально – опасном положении и в трудной жизненной ситуации, в том числе:                                                                                                                                                   в 1 квартале- 398  детей                                                                                                     во 2 квартате- 352  детей                                                                                               в 3 квартале- 380  детей                                                                                                 в 4 квартале- 407  детей»</t>
  </si>
  <si>
    <t>Контрольное событие 14: «Обеспечение мероприятий по проведению государственной (итоговой) аттестации (ЕГЭ, ГИА) »</t>
  </si>
  <si>
    <t>Контрольное событие 15: «Приобретение средств вычислительной техники, программного обеспечения для  22 образовательных организаций»</t>
  </si>
  <si>
    <t>Контрольное событие 16: «Повышение квалификации  15 сотрудников общеобразовательных организаций, в том числе:                                                                                                               в 1 квартале 2022г.- 49 чел.;                                                                                                                              во 2 квартале 2022г.- 15 чел.;                                                                                                                         в 3 квартале- 25 чел.;                                                                                                                                                в 4 квартале- 13 чел.»</t>
  </si>
  <si>
    <t>Контрольное событие 17: «Ремонт помещений МКОУ СОШ №3 с. Октябрьское»</t>
  </si>
  <si>
    <t>Контрольное событие 18: «Изготовление проектно сметной документации  в МБОУ СОШ №14 .Капитальный ремонт здания литер А»</t>
  </si>
  <si>
    <t>Контрольное событие 19: «Благоустройство территории МБОУ СОШ №6 г.Ипатово (изготовление забора, асфальтирование стоянки)»</t>
  </si>
  <si>
    <t>Контрольное событие 20: «Охват 2 353 детей, получающих начальное общее образование в государственных и муниципальных образовательных организациях бесплатным горячим питанием, в том числе:                                                                                                               в 1 квартале 2022г.- 2353 чел.;                                                                                                                              во 2 квартале 2022г.- 2389 чел.;                                                                                                                         в 3 квартале- 2343 чел.;                                                                                                                                                в 4 квартале- 2383 чел.»</t>
  </si>
  <si>
    <t>Контрольное событие 21: «Расходы на выплату персоналу. Своевременно выплачивается   ежемесячное денежное вознаграждение за классное руководство"</t>
  </si>
  <si>
    <t>Контрольное событие 22: «Обеспечение 2 394  учащихся 1-4 классов бесплатными новогодними подарками»</t>
  </si>
  <si>
    <t>Контрольное событие 23: «Обеспечение питания в образовательных организациях в результате удорожания стоимости продуктов питания»</t>
  </si>
  <si>
    <t>Контрольное событие 24: «Расходы, связанные с обеспечением деятельности (оказанием услуг) муниципальных образовательных организаций дополнительного образования,тыс. руб.                                                             Ежемесячно выплачивается заработная плата, оплачиваются коммунальные платежи и налоги, а также оплачиваются  работы и услуги по содержанию имущества»</t>
  </si>
  <si>
    <t>Контрольное событие 27: «Проведение 29 районных спортивных мероприятий, в том числе:                                                                                                                                  в 1 квартале 2022г.-26 мероприятий;                                                                                                                              во 2 квартале 2022г.- 34 мероприятий;                                                                                                                         в 3 квартале- 16 мероприятий;                                                                                                                                                в 4 квартале- 29 мероприятий»</t>
  </si>
  <si>
    <t>Контрольное событие 26: «Обеспечение участия и проведение 39 муниципальных, межмуниципальных, региональных, межрегиональных, всероссийских спортивных и военно- спортивных соревнованиях и мероприятиях, в том числе:                                                                                                                 в 1 квартале 2022г.- 3 мероприятий;                                                                                                                              во 2 квартале 2022г.- 39 мероприятий;                                                                                                                         в 3 квартале- 6 мероприятий;                                                                                                                                                в 4 квартале-18 мероприятий».</t>
  </si>
  <si>
    <t>Контрольное событие 28: «Создание условий для развития информационного пространства в 3 организациях дополнительного образования»</t>
  </si>
  <si>
    <t>Контрольное событие 29: «Организация и проведение переподготовки 5 сотрудников организаций дополнительного образования детей, в том числе:                                                                                                                           за 9 месяцев 2022г.-5 чел.                                                                                                                                           за 12 месяцев- 5чел.»</t>
  </si>
  <si>
    <t>Контрольное событие 30: «Доля детей в возрасте от 5 до 18 лет,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лет- 22,0 процента»</t>
  </si>
  <si>
    <t>Контрольное событие 31: «Выплата мер социальной поддержки по оплате жилых помещений, отопления и освещения 6 педагогическим работникам, проживающим и работающим в сельских населенных пунктах, рабочих поселках (поселках городского типа), в том числе:                                                                                                                                                  в 1 квартале 2022г.-7 чел.;                                                                                                                              во 2 квартале 2022г.- 6 чел.;                                                                                                                         в 3 квартале- 6 чел.;                                                                                                       в 4 квартале- 6 чел.»</t>
  </si>
  <si>
    <t>Контрольное событие 32: «Размер среднемесячной зарплаты  педагогических работников муниципальных образовательных организаций  дополнительного образования детей- 29 326,27 руб.»</t>
  </si>
  <si>
    <t>Контрольное событие 33: «Предоставление 448  чел. сертификатов дополнительного образования с возможностью использования в рамках системы персонифицированного финансирования дополнительного образования детей»</t>
  </si>
  <si>
    <t>Контрольное событие 34: « Расходы, связанные с обеспечением деятельности (оказанием услуг) летних оздоровиетельных организаций (загородного центра), руб. Ежемесячно выплачивается заработная плата, оплачиваются коммунальные платежи и налоги, а также оплачиваются  работы и услуги по содержанию имущества»</t>
  </si>
  <si>
    <t>Контрольное событие 35: «Обеспечение 2-разовым горячим питанием в летних оздоровительных лагерях дневного пребывания детей 2 062 человек, в том числе:                                                                                                                                                                                                                                                                                                                                                                                                                     на 01.06.2022г.- 687 чел.;                                                                                                                                      на 31.08.2022г.- 1375 чел.»</t>
  </si>
  <si>
    <t>Контрольное событие 36: «Выплата компенсации части платы стоимости путевки в загородный центр для детей и подростков 132 человекам»</t>
  </si>
  <si>
    <t>Контрольное событие 37: «Обеспечение отдыха и оздоровления детей в каникулярное время детей, в том числе:                                                                                                   на 31.05.2022г.- 687 чел.;                                                                                                                                      на 31.08.2022г.- 1375 чел.»</t>
  </si>
  <si>
    <t>Контрольное событие 38: «Выпускники, освоившие образовательные программы основного общего и среднего общего образования, получивших аттестат 678 чел.»</t>
  </si>
  <si>
    <t>Контрольное событие 39: «Обеспечение участия 188 обучающихся в общеобразовательных организациях в олимпиадах, слетах, конкурсах, конференциях, интеллектуальных состязаниях и др.,чел. , в том числе:                                                                                                                   в 1 квартале 2022г.- 30 чел.;                                                                                                                              во 2 квартале 2022г.- 70 чел.;                                                                                                                         в 3 квартале- 40 чел.;                                                                                                                                                в 4 квартале-48 чел.»</t>
  </si>
  <si>
    <t>Контрольное событие 40: «Приобретение сертификата сервиса технической поддержки программного продукта информационной автоматической системы «Аверс: Управление учреждением образования»</t>
  </si>
  <si>
    <t>Контрольное событие 41: «Принятие участия в районных и краевых этапах конкурсов профессионального (педагогического) мастерства»</t>
  </si>
  <si>
    <t>Контрольное событие 42: «Повышение квалификации 12 сотрудников муниципальной методической службы образовательных организаций»</t>
  </si>
  <si>
    <t>Контрольное событие 43: «Реализация в МБУ ДОЦ Ипатовского района казачего компонента»</t>
  </si>
  <si>
    <t>Контрольное событие  44: «Обеспечение в 3 образовательных организациях деятельность центров образования цифрового и гуманитарных профилей "Точка роста" (МБОУ СОШ №6,МБОУ СОШ №14,МКОУ СОШ №7)»</t>
  </si>
  <si>
    <t>Контрольное событие 45: «Ремонт спортивного зала в МКОУ СОШ №12 с. Бурукшун »</t>
  </si>
  <si>
    <t>Контрольное событие 46: «Внедрение и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t>
  </si>
  <si>
    <t>Контрольное событие 47: «Проведение обработки огнезащитным составом деревянных конструкций зданий в 51 образовательной организации, в том числе:                                                                                                                         в 1 квартале 2022г.-4 организациях;                                                                                                                                                                                                                                                в 3 квартале- 4 организациях»</t>
  </si>
  <si>
    <t>Контрольное событие 48: «Устройство, ремонт и испытание наружных эвакуационных и пожарных лестниц на зданиях в 5 образовательных организациях. (МКОУ СОШ №18, МКДОУ д/с №15,16,21,23)»</t>
  </si>
  <si>
    <t>Контрольное событие 49: «Приобретение, монтаж, ТО и ремонт средств охранно-пожарной автоматики и оповещения о пожаре, приобретение, установка противопожарных дверей и иные противопожарные мероприятия в 51 образовательной организации, в том числе:                                                                                                                         в 1 квартале 2022г.- 10 организаций;                                                                                                                              во 2 квартале 2022г.- 15 организаций;                                                                                                                         в 3 квартале-10 организаций;                                                                                               в 4 квартале- 16 организаций»</t>
  </si>
  <si>
    <t>Контрольное событие 50: «Число образовательных организаций, в которых произведен, ремонт источников противопожарного водоснабжения в текущем году»</t>
  </si>
  <si>
    <t>Контрольное событие 51: «Число образовательных организаций, в которых произведен ремонт и замена электропроводки в текущем году»</t>
  </si>
  <si>
    <t>Контрольное событие 52: «Количество образовательных организаций, охваченных средствами наглядной агитации по обеспечению пожарной безопасности в 2022 году 51 организация»</t>
  </si>
  <si>
    <t>Контрольное событие 53: «Обеспечение расходов, связанныхс обеспечением функций органов местного самоуправления, тыс.руб.  Ежемесячно выплачивается заработная плата, оплачиваются коммунальные платежи и налоги, а также оплачиваются  работы и услуги по содержанию имущества»</t>
  </si>
  <si>
    <t>Контрольное событие 54: «Выплата 56 опекунам (попечителям)  на содержание 69 детей, в том числе:                                                                                                          в 1 квартале 2022г.-69 чел.;                                                                                                                              во 2 квартале 2022г.- 60 чел.;                                                                                                                         в 3 квартале- 61 чел.;                                                                                                     в 4 квартале-61чел.»</t>
  </si>
  <si>
    <t>Контрольное событие 55: «Выплата на содержание детей-сирот и детей, оставшихся без попечения родителей (51 ребенок), в приемных семьях, а также на вознаграждение, причитающееся 17 приемным родителям, в том числе:                                                                                                                         в 1 квартале 2022г.-51 чел.;                                                                                                                              во 2 квартале 2022г.- 51 чел.;                                                                                                                         в 3 квартале- 46 чел.;                                                                                                      в 4 квартале- 46чел.»</t>
  </si>
  <si>
    <t>Контрольное событие 56: «Выплата единовременного пособия усыновителю»</t>
  </si>
  <si>
    <t>фактическое значение на конец 2022  года</t>
  </si>
  <si>
    <t>Расходы за 2022 год на обеспечение деятельности дошкольных образовательных организаций Ипатовского городского округа Ставропольского края (выплата заработной платы, оплата коммунальных платежей и налогов, расходы на работы и услуги по содержанию имущества, оплата питания детей) осуществлены в установленные планом-графиком сроки, и составили 135254,44 тысяч рублей (99,92 процентов к годовому плану – 135362,6 тысяч рублей).</t>
  </si>
  <si>
    <t>На мероприятие по информатизации системы образования плановые бюджетные ассигнования составили в сумме 102,75 тысяч рублей, фактическое исполнение сложилось в сумме 102,75 тысяч рублей или 100 процентов. В 27 дошкольных образовательных организациях есть доступ к сети интернет.</t>
  </si>
  <si>
    <t>За отчетный период 30 сотрудников образовательных организаций дошкольного образования, повысили свою квалификацию. Выполнение годового плана (24,5 тысяч рублей) –  34,3 процентов, фактическое исполнение 8,4 тысяч рублей из средств местного бюджета.</t>
  </si>
  <si>
    <t>31.03.2022/ 31.03.2022   30.06.2022/ 30.06.2022  30.09.2022/ 30.09.2022   30.12.2022/ 30.12.2022</t>
  </si>
  <si>
    <t xml:space="preserve">На реализацию инициативного проекта по благоустройству дворовой территории в МК ДОУ д/с 26 с. Золотаревка в 2022 году запланировано 300,86 тысяч рублей, из них 72,00 тысяч рублей это средства участников программы. Фактическое исполнение за отчетный период - 300,5 тысяч рублей или 99,9 процентов. </t>
  </si>
  <si>
    <t>31.04.2022/ 30.04.2022</t>
  </si>
  <si>
    <t xml:space="preserve">На реализацию инициативного проекта на текущий ремонт отопления в  МК ДОУ д/с №8 с. Большая Джалга в 2022 году запланировано  1324,55 тысяч рублей, из них 30,00 тысяч рублей - средства участников программы. Фактическое исполнение за отчетный период - 1299,99 тысяч рублей или  98,20 процентов. </t>
  </si>
  <si>
    <t>30.06.2022/ 30.06.2022</t>
  </si>
  <si>
    <t xml:space="preserve"> По компенсации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кассовое исполнение 8236,53 тысяч рублей, или 95,4 процентов к годовому плану (8637,98) количество получателей на отчетную дату 1 651 человек. </t>
  </si>
  <si>
    <t xml:space="preserve">На мероприятия, связанные с расходами по обеспечению государственных гарантий реализации прав на получение бесплатного дошкольного образования в муниципальных дошкольных образовательных организациях, из средств краевого бюджета своевременно выплачивалась заработная плата педагогическим работникам, кассовый расход 88680,1 тысяч рублей, что составило 99,99 процентов к годовому плану (88684,51 тысяч рублей). </t>
  </si>
  <si>
    <t>За отчетный период мерами социальной поддержки педагогических работников дошкольных образовательных организаций, расположенных в сельской местности воспользовались 112 человек, фактическое исполнение в сумме 3847,79 тысяч рублей или 89,26 процентов к годовому плану 4310,96 тысяч рублей.</t>
  </si>
  <si>
    <t>На мероприятие по открытию дополнительных групп в дошкольных организациях плановые бюджетные ассигнования 2357,72 тысяч рублей, фактическое исполнение 2322,46 тысяч рублей или 98,5 %.</t>
  </si>
  <si>
    <t>01.06.2022/ 01.06.2022</t>
  </si>
  <si>
    <t>На обеспечение питания в образовательных организациях в результате удорожания стоимости продуктов питания плановые бюджетные ассигнования составили в сумме 3229,4 тысяч рублей, фактическое исполнение сложилось 1001,4 тысяч рублей или 31,0%.</t>
  </si>
  <si>
    <t>Мероприятия, связанные с расходами по обеспечению деятельности (оказанием услуг) муниципальных образовательных организаций, своевременно выплачена заработная плата, оплачены расходы на питание, коммунальные платежи и налоги, а также работы и услуги по содержанию имущества. Кассовое исполнение 158632,26 тысяч рублей, что составило 98,8 процентов к годовому плану (160530,4 тысяч рублей).</t>
  </si>
  <si>
    <t>В ходе обеспечения детей, из малообеспеченных и многодетных семей, детей – сирот, детей, находящихся в социально – опасном положении и в трудной жизненной ситу-ации, охват горячим питанием составил 407 человек. Кассовый расход 2534,9 тысяч рублей, выполнение годового плана (3021,14 тысяч рублей) – 83,9 процентов.</t>
  </si>
  <si>
    <t>На мероприятия за счет средств местного бюджета по проведению государственной (итоговой) аттестации (ЕГЭ, ГИА) кассовый расход составил 291,8 тысяч рублей, что составило 96,9 процентов к годовому плану (годовой план -  301,1 тысяч рублей) Средства использованы для приобретения ГСМ (для обеспечения подвоза участников экзаменов) и канцелярских товаров (для обеспечения нужд пунктов проведения экзаменов).</t>
  </si>
  <si>
    <t>30.09.2022/ 30.09.2022</t>
  </si>
  <si>
    <t xml:space="preserve">  По мероприятию "Информатизация системы образования" за отчетный период кассовый расход составил 380,80 тысяч рублей, что составило 100 процентов (годовой план – 380,8 тысяч рублей). В 22 общеобразовательных организациях созданы условия для развития информационного пространства </t>
  </si>
  <si>
    <t xml:space="preserve">За 2022 год 102 сотрудников общеобразовательных организаций повысили свою квалификацию. Освоено местных средств – 85,7 тысяч рублей или 70,4 процентов, запланированных на 2022 год (121,74 тысяч рублей).                                                                                                                                                                                                                                                 </t>
  </si>
  <si>
    <t xml:space="preserve">Ремонт помещений МКОУ СОШ №3 с. Октябрьское. Плановые бюджетные ассигнования составили 304,11 тысяч рублей. Кассовый расход 301,60 тысяч рублей или 99,20 процентов. Работы выполнены в полном объеме.
</t>
  </si>
  <si>
    <t>На мероприятие «Выполнение реконструкций, капитального и текущего ремонта зданий, сооружений и инженерных сетей, благоустройство территории, выполнение комплекса подготовительных мероприятий и изготовление проектно - сметной документации» плановые ассигнования за отчетный период 20750,9 тысяч рублей.</t>
  </si>
  <si>
    <t>25.05.2022/ 25.05.2022</t>
  </si>
  <si>
    <t>Благоустройство территории МБОУ СОШ №6 г. Ипатово (изготовление забора, асфальтирование стоянки). Плановые бюджетные ассигнования составили 1793,21 тысяч рублей. Кассовый расход 1754,51 тысяч руб-лей   или 97,80 процентов. Работы выполнены в полном объеме.</t>
  </si>
  <si>
    <t>31.08.2022/ 31.08.2022</t>
  </si>
  <si>
    <t>На мероприятие по организации бесплатного горячего питания обучающихся, получающих начальное общее образование в государственных и муниципальных образовательных организациях плановые бюджетные назначения составили в сумме 29820,63 тысяч рублей, фактическое исполнение сложилось в сумме 29344,15 тысяч рублей или 98,4 процента. Охват детей составил 2383 человек.</t>
  </si>
  <si>
    <t xml:space="preserve">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общеобразовательным организациях план составил 26951,4 тысяч рублей фактическое исполнение сложилось в сумме 25695,23 тысяч рублей или 95,3 процентов.
</t>
  </si>
  <si>
    <t>За счет средств краевого бюджета на «Приобретение новогодних подарков детям,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 израсходовано за 2022 год 1751,1 тысяч рублей или 96,10 процентов годового плана (1801,5 тысяч рублей). Подарки получили 2394 человек (100 процентов учащихся 1-4 классов). Экономия в сумме 50,4 тысяч рублей сложилось в результате проведенных торгов.</t>
  </si>
  <si>
    <t>В 2022 году средства не расходовались.</t>
  </si>
  <si>
    <t>Расходы, связанные с обеспечением деятельности (оказанием услуг) муниципальных образовательных организаций дополнительного образования, осуществляются в установленные планом-графиком сроки, своевременно выплачивается заработная плата, оплачиваются коммунальные платежи и налоги, а также оплачиваются работы и услуги по содержанию имущества. Кассовое исполнение 22597,33 тысяч рублей, что составило 99,95 процентов к годовому плану (22608,26 тысяч рублей).</t>
  </si>
  <si>
    <t>31.03.2022/ 31.03.2022    30.06.2022/ 30.06.2022</t>
  </si>
  <si>
    <t>В рамках подготовки к летней оздоровительной кампании акарицидные (противоклещевые) обработки пришкольных лагерей проведены на территории 22 образовательных организаций, кассовое исполнение 213,6 тысяч рублей, что составило 93,6 процентов к годовому плану (годовой план 228,23 тысяч рублей). Площадь обработанных территорий 96,36 м2.)</t>
  </si>
  <si>
    <t>Контрольное событие 12: «Аккарицидная обработка 96,36 м2  территорий летних оздоровительных лагерей дневного пребывания детей, в том числе:                                                                                                                            в 1 квартале- 96,36  м2                                                                                                  во 2 квартате-   96,36 м2»</t>
  </si>
  <si>
    <t>Контрольное событие 25: «Аккарицидная обработка 2 003,64 м2 территорий летних оздоровительных лагерей дневного пребывания детей, в том числе:                                                                                                                            в 1 квартале- 2 1003,64  м2                                                                                                  во 2 квартате-    2 003,64 м2 »</t>
  </si>
  <si>
    <t>Акарицидная (противоклещевая) обработка территории лагерей организаций дополнительного образования детей в 2022 году запланировано 5,72 тысяч рублей. Расходы составили – 5,72 тысяч рублей 2022 г. или 100 процентов. Обработано- 2 003,64 м3.</t>
  </si>
  <si>
    <t>По мероприятию «Проведение спортивных мероприятий» годовой план 221,83 тысяч рублей. Расход средств составил 221,78 тысяч рублей или 99,98 процентов к годовым плановым бюджетным ассигнованиям. Проведено 29 районных соревнования приняло участие 1439 учащихся.</t>
  </si>
  <si>
    <t>На мероприятия по обеспечению участия в организации и проведении 39 муниципальных, межмуниципальных, региональных, всероссийских спортивных  и военно – спортивных соревнованиях и мероприятиях план составил 78,17 тысяч рублей, средства освоены в сумме 74,62 тысяч рублей, что составило 95,5 процентов. Средства израсходованы на приобретение подарочной продукции</t>
  </si>
  <si>
    <t>На переподготовку сотрудников организаций системы дополнительного образования план составил 33,0 тысяч рублей, фактическое исполнение составило 5,9 тысяч рублей или 17,9 процентов к годовым плановым бюджетным ассигнованиям. Переподготовку прошли 5 человек.</t>
  </si>
  <si>
    <t>30.09.2022/  30.09.2022      30.12.2022/ 30.12.2022</t>
  </si>
  <si>
    <t xml:space="preserve"> Доля детей в возрасте от 5 до 18 лет,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лет- 22,0 процента. </t>
  </si>
  <si>
    <t xml:space="preserve">За отчетный период мерами социальной поддержки педагогических работников организаций дополнительного образования, расположенных в сельской местности воспользовались 6 человек, фактическое исполнение в сумме  тысяч рублей или 68,0 процентов к уточненным плановым бюджетным ассигнованиям (282,43 тысяч рублей).
</t>
  </si>
  <si>
    <t>Размер среднемесячной зарплаты  педагогических работников муниципальных образовательных организаций  дополнительного образования детей- 29 326,27 руб.</t>
  </si>
  <si>
    <t xml:space="preserve">На мероприятие методическое и информационное сопровождение исполнителей услуг дополнительного обра-зования, независимо от их формы собственности, и иных участников системы персонифицированного финансирования дополнительного образования детей плановые бюджетные ассигнования 605,25 тысяч рублей, фактическое ис-полнение 100 процентов.
На мероприятие внедрение и обеспечение функцио-нирования системы персонифицированного финансирования дополнительного образования детей, подразумевающей предоставление детям сертификатов дополнительного образования с возможностью использования в рамках системы детей плановые бюджетные ассигнования 1878,66 тысяч рублей, фактическое исполнение 100 процентов.
</t>
  </si>
  <si>
    <t>Расходы из местного бюджета на обеспечение деятельности (оказание услуг) муниципальных учреждений составили – 3178,69 тысяч рублей, средства освоены на 100 процентов от годового плана (3178,69 тысяч рублей). Своевременно выплачивается заработная плата, оплачиваются коммунальные платежи и налоги, а также оплачиваются работы и услуги по содержанию имущества.</t>
  </si>
  <si>
    <t xml:space="preserve">В отчетном году 2-х разовым питанием детей и подростков в летних оздоровительных лагерях дневного пребывания детей было охвачено 2 063 человека. </t>
  </si>
  <si>
    <t>01.06.2022/ 01.06.2022    31.08.2022/ 31.08.2022</t>
  </si>
  <si>
    <t xml:space="preserve"> Количество граждан, получивших компенсацию родительской платы составило 132 человека. </t>
  </si>
  <si>
    <t>Обеспечение отдыха и оздоровления детей в каникулярное время детей. На обеспечение отдыха и оздоровления детей в 2022 году запланировано 5889,94 тысяч рублей. Расходование средств составило – 5889,62 тысяч рублей или 99,9 процентов.</t>
  </si>
  <si>
    <t>31.05.2022/ 31.05.2022  31.08.2022/ 31.08.2022</t>
  </si>
  <si>
    <t xml:space="preserve">Выпускники, освоившие образовательные программы основного общего и среднего общего образования, получивших аттестат 678 чел.   </t>
  </si>
  <si>
    <t>На мероприятие по информатизации системы образования плановые бюджетные ассигнования составили в сумме 200,0 тысяч рублей фактическое исполнение сложи-лось в сумме 188,9 тысяч рублей или  94,45 процентов.</t>
  </si>
  <si>
    <t>30.06.2022/ 30.06.2022 30.12.2022/ 30.12.2022</t>
  </si>
  <si>
    <t xml:space="preserve">Плановые ассигнования на проведение районных этапов краевых конкурсов профессионального мастерства предусмотрены на 2022 год 50,00 тысяч рублей. Расход средств 48,0 тысяч рублей или 96 процентов.     </t>
  </si>
  <si>
    <t>На ремонт спортивного зала в МКОУ СОШ №12 с. Бурукшун в рамках мероприятия «Создание в общеобразовательных организациях, расположенных в сельской местности, условий для занятий физической культурой и спортом» предусмотрено 1447,37 тысяч рублей. Кассовый расход составил 1447,37 тысяч рублей или на 100 процентов. Работы выполнены в полном объеме.</t>
  </si>
  <si>
    <t>20.08.2022/ 30.12.2022</t>
  </si>
  <si>
    <t>Обеспечено участие 188 учеников в олимпиадах, слетах, конкурсах, конференциях, интеллектуальных состязаниях. Денжные средства в размере 97,93 тыс.рублей освоены  полном объеме.</t>
  </si>
  <si>
    <t xml:space="preserve">На обработку огнезащитным составом деревянных конструкций запланировано 277,98 тысяч рублей, кассовый расход 260,48 тысяч рублей или  93,7 процентов. Остаток средств 17,5 тысяч рублей (МКОУ СОШ №18 с. Добровольное было выделено 45,0 тысяч рублей в связи с тем, что исполнитель работ ИП Белявцов В.А. выполнил работы без НДС из за чего сложился остаток в сумме 17,5 тысяч рублей). Выполнены работы в 2022 году в 8 образовательных организациях Ипатовского городского округа Ставропольского края (МКДОУ д/с №9, 19,20,23, МКОУ СОШ №19,8,18 и ООШ №3).        </t>
  </si>
  <si>
    <t>31.03.2022/   31.03.2022    30.09.2022/ 30.09.2022</t>
  </si>
  <si>
    <t>Устройство, ремонт и испытание наружных эвакуационных и пожарных лестниц на зданиях в отчетном периоде  уточненный план составил 47,1 тысяч рублей, кассовый расход составил 47,1 тысяч рублей или 100 %. Работы выполнены в 5 образовательных организациях Ипатовского городского округа Ставропольского края (МКДОУ д/с №15,16,21,23 и МКОУ СОШ №18).</t>
  </si>
  <si>
    <t>В целях координации и осуществления организационной, методической, нормативно-правовой и экспертно-консультационной поддержки образовательных организаций Ипатовского городского округа, осуществляющих образовательную деятельность по дополнительным общеобразовательным программам, при внедрении целевой модели  дополнительного образования детей,  создан муниципальный опорный центр дополнительного образования детей Ипатовского городского округа Ставропольского края (Постановление администрации Ипатовского городского округа Ставропольского края 16 февраля 2021 г. № 165). Плановые бюджетные ассигнования 1676,19 тысяч рублей освоены на 91,7% (1 536,76 тысяч рублей)</t>
  </si>
  <si>
    <t xml:space="preserve">За отчетный период в 48 образовательных организациях проведены мероприятия по приобретению, монтажу, техническому обслуживанию и ремонту средств охранно-пожарной автоматики и оповещения о пожаре. Кассовые расходы составили – 1699,4 тысяч рублей (98,6 процентов к годовому плану – 1723,61 тысяч рублей). </t>
  </si>
  <si>
    <r>
      <rPr>
        <sz val="10"/>
        <rFont val="Times New Roman"/>
        <family val="1"/>
        <charset val="204"/>
      </rPr>
      <t xml:space="preserve">30.12.2022/ </t>
    </r>
    <r>
      <rPr>
        <sz val="10"/>
        <color rgb="FFFF0000"/>
        <rFont val="Times New Roman"/>
        <family val="1"/>
        <charset val="204"/>
      </rPr>
      <t>-</t>
    </r>
  </si>
  <si>
    <t>22 образовательные организации, 26 дошкольных образовательных учреждений и 3 учреждения дополнительного образования детей обеспечены средствами наглядной агитации по обеспечению пожарной безопасности</t>
  </si>
  <si>
    <t xml:space="preserve"> Расходы, связанных  с обеспечением функций органов местного самоуправления за  2022 год составили 659,99 тыс. руб. или 97,96 % к годовому плану. На 2022 год план-673,68 тыс.руб.</t>
  </si>
  <si>
    <t xml:space="preserve">Выплаты денежных средств на содержание ребенка опекуну (попечителю)  составили 4725,10 тыс.руб., или 99,6 % к годовому плану. Количество детей, находящихся под опекой (попечительством) за отчетный период -69 чел.(количество опекунов - 59 чел.). </t>
  </si>
  <si>
    <t xml:space="preserve"> Выплаты на содержание детей-сирот и детей, оставшихся без попечительства родителей, в приемных семьях, а также на вознаграждение, причитающееся приемным родителям составили 12704,69 тыс. руб., или 97,2 % к годовому плану. В Ипатовском городском округе на конец отчетного периода числится 17 приемных семей, имеющих право на вознаграждение родителю,количество детей 51 чел.</t>
  </si>
  <si>
    <t>На выплаты единовременного пособия усыновителям в  2022 года направлено было 150 тыс.руб., что составило 100% к  годовому плану на 2022 г. Количество плучателей 1 чел.</t>
  </si>
  <si>
    <t>муниципальной программы "Развитие образования в Ипатовском городском округе Ставропольского края"</t>
  </si>
  <si>
    <t>об использовании средств местного бюджета на реализацию муниципальной программы "Развитие образования в Ипатовском городском округе Ставропольского края"</t>
  </si>
  <si>
    <t>1.4.</t>
  </si>
  <si>
    <t>1.5.</t>
  </si>
  <si>
    <t>1.6.</t>
  </si>
  <si>
    <t>1.7.</t>
  </si>
  <si>
    <t>1.8.</t>
  </si>
  <si>
    <t>1.9.</t>
  </si>
  <si>
    <t>1.10.</t>
  </si>
  <si>
    <t xml:space="preserve">о достижении значений индикаторов достижения целей  муниципальной Программы "Развитие образования в Ипатовском городском округе Ставропольского края" и показателей решения задач подпрограмм  </t>
  </si>
  <si>
    <t xml:space="preserve"> о степени выполнения основных мероприятий подпрограмм, контрольных событий муниципальной Программы  "Развитие образования в Ипатовском городском округе Ставропольского края"</t>
  </si>
  <si>
    <t xml:space="preserve"> На обеспечение деятельности центров образования цифрового и гуманитарного профилей "Точка роста" в 3-х общеобразовательных организациях (МКОУ СОШ №7 пос. Советское руно, МБОУ СОШ №6 г. Ипатово, МБОУ СОШ №14 г. Ипатово) на проведение ремонта в кабинетах, рекреаций, замену электропроводки, подвод водопровода, ремонт канализации предусмотрены средства на сумму 16025,45 тысяч рублей, из них за счет краевых средств – 15224,18 тысяч рублей. Кассовое исполнение – 16025,45 тысяч рублей (100 процентов от годового плана).                                                                                                                                В 2022 году в МКОУ СОШ № 3 с. Октябрьское проведена работа по реализации мероприятий по внедрению целевой модели цифровой образовательной среды в рамках федерального проекта «Цифровая образовательная среда». Для реализации целей проекта получено из края 12 ноутбуков, 21 компьютерная мышка, 1 МФУ и программное обеспечение.</t>
  </si>
</sst>
</file>

<file path=xl/styles.xml><?xml version="1.0" encoding="utf-8"?>
<styleSheet xmlns="http://schemas.openxmlformats.org/spreadsheetml/2006/main">
  <fonts count="22">
    <font>
      <sz val="11"/>
      <color theme="1"/>
      <name val="Calibri"/>
      <family val="2"/>
      <charset val="204"/>
      <scheme val="minor"/>
    </font>
    <font>
      <sz val="10"/>
      <name val="Arial"/>
      <family val="2"/>
      <charset val="204"/>
    </font>
    <font>
      <sz val="12"/>
      <color indexed="8"/>
      <name val="Times New Roman"/>
      <family val="1"/>
      <charset val="204"/>
    </font>
    <font>
      <sz val="10"/>
      <name val="Arial"/>
      <family val="2"/>
      <charset val="204"/>
    </font>
    <font>
      <sz val="8"/>
      <name val="Calibri"/>
      <family val="2"/>
      <charset val="204"/>
    </font>
    <font>
      <sz val="14"/>
      <color indexed="8"/>
      <name val="Times New Roman"/>
      <family val="1"/>
      <charset val="204"/>
    </font>
    <font>
      <sz val="11"/>
      <name val="Times New Roman"/>
      <family val="1"/>
      <charset val="204"/>
    </font>
    <font>
      <sz val="10"/>
      <color rgb="FFFF0000"/>
      <name val="Times New Roman"/>
      <family val="1"/>
      <charset val="204"/>
    </font>
    <font>
      <sz val="12"/>
      <color rgb="FFFF0000"/>
      <name val="Times New Roman"/>
      <family val="1"/>
      <charset val="204"/>
    </font>
    <font>
      <sz val="11"/>
      <name val="Calibri"/>
      <family val="2"/>
      <charset val="204"/>
      <scheme val="minor"/>
    </font>
    <font>
      <sz val="10"/>
      <name val="Arial Cyr"/>
      <charset val="204"/>
    </font>
    <font>
      <sz val="11"/>
      <color indexed="8"/>
      <name val="Calibri"/>
      <family val="2"/>
      <charset val="204"/>
    </font>
    <font>
      <b/>
      <sz val="10"/>
      <color rgb="FFFF0000"/>
      <name val="Times New Roman"/>
      <family val="1"/>
      <charset val="204"/>
    </font>
    <font>
      <sz val="12"/>
      <name val="Times New Roman"/>
      <family val="1"/>
      <charset val="204"/>
    </font>
    <font>
      <sz val="10"/>
      <name val="Times New Roman"/>
      <family val="1"/>
      <charset val="204"/>
    </font>
    <font>
      <sz val="14"/>
      <name val="Times New Roman"/>
      <family val="1"/>
      <charset val="204"/>
    </font>
    <font>
      <b/>
      <sz val="10"/>
      <name val="Times New Roman"/>
      <family val="1"/>
      <charset val="204"/>
    </font>
    <font>
      <b/>
      <sz val="10"/>
      <name val="Calibri"/>
      <family val="2"/>
      <charset val="204"/>
      <scheme val="minor"/>
    </font>
    <font>
      <sz val="10"/>
      <color theme="1"/>
      <name val="Calibri"/>
      <family val="2"/>
      <charset val="204"/>
      <scheme val="minor"/>
    </font>
    <font>
      <sz val="10"/>
      <color indexed="8"/>
      <name val="Times New Roman"/>
      <family val="1"/>
      <charset val="204"/>
    </font>
    <font>
      <sz val="10"/>
      <name val="Calibri"/>
      <family val="2"/>
      <charset val="204"/>
      <scheme val="minor"/>
    </font>
    <font>
      <u/>
      <sz val="10"/>
      <name val="Times New Roman"/>
      <family val="1"/>
      <charset val="204"/>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s>
  <cellStyleXfs count="6">
    <xf numFmtId="0" fontId="0" fillId="0" borderId="0"/>
    <xf numFmtId="0" fontId="1" fillId="0" borderId="0"/>
    <xf numFmtId="0" fontId="3" fillId="0" borderId="0"/>
    <xf numFmtId="0" fontId="10" fillId="0" borderId="0"/>
    <xf numFmtId="0" fontId="11" fillId="0" borderId="0"/>
    <xf numFmtId="0" fontId="1" fillId="0" borderId="0"/>
  </cellStyleXfs>
  <cellXfs count="233">
    <xf numFmtId="0" fontId="0" fillId="0" borderId="0" xfId="0"/>
    <xf numFmtId="0" fontId="2" fillId="0" borderId="0" xfId="0" applyFont="1" applyFill="1"/>
    <xf numFmtId="0" fontId="2" fillId="0" borderId="0" xfId="0" applyFont="1" applyFill="1" applyAlignment="1">
      <alignment wrapText="1"/>
    </xf>
    <xf numFmtId="0" fontId="2" fillId="0" borderId="0" xfId="0" applyFont="1" applyFill="1" applyAlignment="1">
      <alignment horizontal="center" wrapText="1"/>
    </xf>
    <xf numFmtId="0" fontId="5" fillId="0" borderId="0" xfId="0" applyFont="1" applyFill="1"/>
    <xf numFmtId="0" fontId="2" fillId="0" borderId="0" xfId="0" applyFont="1" applyFill="1" applyAlignment="1">
      <alignment vertical="center"/>
    </xf>
    <xf numFmtId="0" fontId="2" fillId="0" borderId="0" xfId="0" applyFont="1" applyFill="1" applyAlignment="1">
      <alignment horizontal="center"/>
    </xf>
    <xf numFmtId="49" fontId="7" fillId="0" borderId="1" xfId="0" applyNumberFormat="1" applyFont="1" applyFill="1" applyBorder="1" applyAlignment="1">
      <alignment horizontal="center" vertical="center" wrapText="1"/>
    </xf>
    <xf numFmtId="0" fontId="8" fillId="0" borderId="0" xfId="0" applyFont="1" applyFill="1"/>
    <xf numFmtId="0" fontId="8" fillId="0" borderId="0" xfId="0" applyFont="1" applyFill="1" applyBorder="1" applyAlignment="1">
      <alignment horizontal="center"/>
    </xf>
    <xf numFmtId="0" fontId="8" fillId="0" borderId="7" xfId="0" applyFont="1" applyFill="1" applyBorder="1" applyAlignment="1">
      <alignment horizontal="center"/>
    </xf>
    <xf numFmtId="0" fontId="7" fillId="0"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0" fontId="13" fillId="0" borderId="0" xfId="0" applyFont="1" applyFill="1"/>
    <xf numFmtId="0" fontId="15" fillId="0" borderId="0" xfId="0" applyFont="1" applyFill="1" applyAlignment="1">
      <alignment horizontal="center"/>
    </xf>
    <xf numFmtId="0" fontId="13" fillId="0" borderId="7"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center" wrapText="1"/>
    </xf>
    <xf numFmtId="0" fontId="2" fillId="0" borderId="0" xfId="0" applyFont="1" applyFill="1" applyAlignment="1">
      <alignment horizontal="left"/>
    </xf>
    <xf numFmtId="0" fontId="14" fillId="0" borderId="6"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 xfId="0" applyFont="1" applyFill="1" applyBorder="1" applyAlignment="1">
      <alignment horizontal="center" vertical="top" wrapText="1"/>
    </xf>
    <xf numFmtId="2" fontId="2" fillId="0" borderId="0" xfId="0" applyNumberFormat="1" applyFont="1" applyFill="1"/>
    <xf numFmtId="0" fontId="14" fillId="0" borderId="1" xfId="0" applyFont="1" applyFill="1" applyBorder="1" applyAlignment="1">
      <alignment horizontal="left" vertical="top" wrapText="1"/>
    </xf>
    <xf numFmtId="0" fontId="14" fillId="0" borderId="1" xfId="0" applyFont="1" applyBorder="1" applyAlignment="1">
      <alignment horizontal="left" vertical="top" wrapText="1"/>
    </xf>
    <xf numFmtId="0" fontId="0" fillId="0" borderId="0" xfId="0" applyAlignment="1"/>
    <xf numFmtId="0" fontId="14" fillId="0" borderId="1" xfId="0" applyFont="1" applyFill="1" applyBorder="1" applyAlignment="1">
      <alignment vertical="top" wrapText="1"/>
    </xf>
    <xf numFmtId="0" fontId="14" fillId="0" borderId="1" xfId="0" applyFont="1" applyBorder="1" applyAlignment="1">
      <alignment horizontal="center" vertical="center" wrapText="1"/>
    </xf>
    <xf numFmtId="0" fontId="18" fillId="0" borderId="1" xfId="0" applyFont="1" applyBorder="1" applyAlignment="1">
      <alignment horizontal="center"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14" fillId="0" borderId="1" xfId="0" applyFont="1" applyFill="1" applyBorder="1" applyAlignment="1">
      <alignment horizontal="center" vertical="center"/>
    </xf>
    <xf numFmtId="0" fontId="19" fillId="0" borderId="6" xfId="0" applyFont="1" applyFill="1" applyBorder="1" applyAlignment="1">
      <alignment horizontal="center" vertical="top"/>
    </xf>
    <xf numFmtId="0" fontId="14" fillId="0" borderId="1" xfId="0" applyFont="1" applyFill="1" applyBorder="1" applyAlignment="1"/>
    <xf numFmtId="0" fontId="14" fillId="0" borderId="1" xfId="0" applyNumberFormat="1" applyFont="1" applyFill="1" applyBorder="1" applyAlignment="1">
      <alignment horizontal="center" vertical="center" wrapText="1"/>
    </xf>
    <xf numFmtId="0" fontId="14" fillId="0" borderId="6" xfId="0" applyFont="1" applyFill="1" applyBorder="1" applyAlignment="1">
      <alignment horizontal="center" wrapText="1"/>
    </xf>
    <xf numFmtId="0" fontId="14" fillId="0" borderId="4" xfId="0" applyFont="1" applyFill="1" applyBorder="1" applyAlignment="1">
      <alignment horizontal="center" wrapText="1"/>
    </xf>
    <xf numFmtId="0" fontId="14" fillId="0" borderId="8" xfId="0" applyFont="1" applyFill="1" applyBorder="1" applyAlignment="1">
      <alignment horizontal="center" wrapText="1"/>
    </xf>
    <xf numFmtId="0" fontId="14" fillId="0" borderId="4" xfId="0" applyFont="1" applyFill="1" applyBorder="1" applyAlignment="1">
      <alignment horizontal="center" vertical="top" wrapText="1"/>
    </xf>
    <xf numFmtId="0" fontId="7" fillId="0" borderId="8" xfId="0" applyFont="1" applyFill="1" applyBorder="1" applyAlignment="1">
      <alignment horizontal="center" wrapText="1"/>
    </xf>
    <xf numFmtId="0" fontId="9" fillId="0" borderId="0" xfId="0" applyFont="1" applyAlignment="1"/>
    <xf numFmtId="0" fontId="13" fillId="0" borderId="0" xfId="0" applyFont="1" applyFill="1" applyAlignment="1">
      <alignment horizontal="center"/>
    </xf>
    <xf numFmtId="2" fontId="12" fillId="2" borderId="4"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top" wrapText="1"/>
    </xf>
    <xf numFmtId="0" fontId="7" fillId="0" borderId="1" xfId="0" applyFont="1" applyFill="1" applyBorder="1"/>
    <xf numFmtId="0" fontId="14" fillId="0" borderId="1" xfId="0" applyFont="1" applyFill="1" applyBorder="1" applyAlignment="1">
      <alignment horizontal="center" vertical="center" wrapText="1"/>
    </xf>
    <xf numFmtId="0" fontId="7" fillId="0" borderId="1" xfId="0" applyFont="1" applyFill="1" applyBorder="1" applyAlignment="1">
      <alignment horizontal="left" vertical="top" wrapText="1"/>
    </xf>
    <xf numFmtId="49" fontId="14" fillId="0" borderId="1" xfId="0" applyNumberFormat="1" applyFont="1" applyFill="1" applyBorder="1" applyAlignment="1">
      <alignment horizontal="center" vertical="center"/>
    </xf>
    <xf numFmtId="2" fontId="14" fillId="0" borderId="1" xfId="0" applyNumberFormat="1" applyFont="1" applyFill="1" applyBorder="1" applyAlignment="1">
      <alignment horizontal="center" vertical="center"/>
    </xf>
    <xf numFmtId="0" fontId="14" fillId="0" borderId="1" xfId="0" applyFont="1" applyBorder="1" applyAlignment="1">
      <alignment vertical="top" wrapText="1"/>
    </xf>
    <xf numFmtId="0" fontId="14" fillId="0" borderId="1" xfId="0" applyFont="1" applyBorder="1" applyAlignment="1">
      <alignment horizontal="left" vertical="top"/>
    </xf>
    <xf numFmtId="0" fontId="8" fillId="0" borderId="0" xfId="0" applyFont="1" applyFill="1" applyAlignment="1">
      <alignment horizontal="left"/>
    </xf>
    <xf numFmtId="0" fontId="13" fillId="0" borderId="0" xfId="0" applyFont="1" applyFill="1" applyAlignment="1">
      <alignment horizontal="left"/>
    </xf>
    <xf numFmtId="0" fontId="2" fillId="0" borderId="0" xfId="0" applyFont="1" applyFill="1" applyAlignment="1">
      <alignment horizontal="right"/>
    </xf>
    <xf numFmtId="0" fontId="7" fillId="0" borderId="1" xfId="0" applyNumberFormat="1" applyFont="1" applyFill="1" applyBorder="1" applyAlignment="1">
      <alignment horizontal="center" vertical="center" wrapText="1"/>
    </xf>
    <xf numFmtId="0" fontId="7" fillId="0" borderId="1" xfId="0" applyFont="1" applyBorder="1" applyAlignment="1">
      <alignment horizontal="left" vertical="top" wrapText="1"/>
    </xf>
    <xf numFmtId="0" fontId="7" fillId="0" borderId="1" xfId="0" applyFont="1" applyBorder="1" applyAlignment="1">
      <alignment vertical="top" wrapText="1"/>
    </xf>
    <xf numFmtId="0" fontId="7" fillId="0" borderId="6" xfId="0" applyFont="1" applyBorder="1" applyAlignment="1">
      <alignment horizontal="center" vertical="center" wrapText="1"/>
    </xf>
    <xf numFmtId="0" fontId="7" fillId="0" borderId="1" xfId="0" applyFont="1" applyBorder="1" applyAlignment="1">
      <alignment horizontal="justify" vertical="top" wrapText="1"/>
    </xf>
    <xf numFmtId="0" fontId="14" fillId="0" borderId="3" xfId="0" applyFont="1" applyBorder="1" applyAlignment="1">
      <alignment horizontal="center" vertical="center" wrapText="1"/>
    </xf>
    <xf numFmtId="14" fontId="7" fillId="0" borderId="1" xfId="0" applyNumberFormat="1" applyFont="1" applyFill="1" applyBorder="1" applyAlignment="1">
      <alignment horizontal="center" vertical="top" wrapText="1"/>
    </xf>
    <xf numFmtId="2" fontId="14" fillId="0"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49" fontId="14" fillId="0" borderId="1" xfId="0" applyNumberFormat="1"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2" fontId="14" fillId="0" borderId="4" xfId="0" applyNumberFormat="1" applyFont="1" applyFill="1" applyBorder="1" applyAlignment="1">
      <alignment horizontal="center" vertical="center" wrapText="1"/>
    </xf>
    <xf numFmtId="0" fontId="16" fillId="2" borderId="1" xfId="0" applyFont="1" applyFill="1" applyBorder="1" applyAlignment="1">
      <alignment horizontal="left" vertical="top" wrapText="1"/>
    </xf>
    <xf numFmtId="2" fontId="16" fillId="2" borderId="1" xfId="0" applyNumberFormat="1" applyFont="1" applyFill="1" applyBorder="1" applyAlignment="1">
      <alignment horizontal="center" vertical="center" wrapText="1"/>
    </xf>
    <xf numFmtId="0" fontId="16" fillId="0" borderId="1" xfId="0" applyFont="1" applyFill="1" applyBorder="1" applyAlignment="1">
      <alignment horizontal="left" wrapText="1"/>
    </xf>
    <xf numFmtId="0" fontId="14" fillId="0" borderId="1" xfId="0" applyFont="1" applyFill="1" applyBorder="1" applyAlignment="1">
      <alignment horizontal="left" wrapText="1"/>
    </xf>
    <xf numFmtId="2" fontId="16" fillId="2" borderId="4" xfId="0" applyNumberFormat="1" applyFont="1" applyFill="1" applyBorder="1" applyAlignment="1">
      <alignment horizontal="center" vertical="center" wrapText="1"/>
    </xf>
    <xf numFmtId="0" fontId="16" fillId="2" borderId="1" xfId="0" applyFont="1" applyFill="1" applyBorder="1" applyAlignment="1">
      <alignment horizontal="left" wrapText="1"/>
    </xf>
    <xf numFmtId="2" fontId="14" fillId="0" borderId="8" xfId="0" applyNumberFormat="1" applyFont="1" applyFill="1" applyBorder="1" applyAlignment="1">
      <alignment horizontal="center" wrapText="1"/>
    </xf>
    <xf numFmtId="2" fontId="14" fillId="0" borderId="4" xfId="0" applyNumberFormat="1" applyFont="1" applyFill="1" applyBorder="1" applyAlignment="1">
      <alignment horizontal="center" vertical="top" wrapText="1"/>
    </xf>
    <xf numFmtId="2" fontId="14" fillId="0" borderId="1" xfId="0" applyNumberFormat="1" applyFont="1" applyFill="1" applyBorder="1" applyAlignment="1">
      <alignment horizontal="center" vertical="top" wrapText="1"/>
    </xf>
    <xf numFmtId="0" fontId="14" fillId="0" borderId="1" xfId="0" applyFont="1" applyFill="1" applyBorder="1" applyAlignment="1">
      <alignment horizontal="center" vertical="center" wrapText="1"/>
    </xf>
    <xf numFmtId="0" fontId="14" fillId="0" borderId="4" xfId="0" applyFont="1" applyFill="1" applyBorder="1" applyAlignment="1">
      <alignment horizontal="center" vertical="top" wrapText="1"/>
    </xf>
    <xf numFmtId="0" fontId="16" fillId="2" borderId="1" xfId="0" applyFont="1" applyFill="1" applyBorder="1" applyAlignment="1">
      <alignment horizontal="center" vertical="center" wrapText="1"/>
    </xf>
    <xf numFmtId="0" fontId="16" fillId="2" borderId="1" xfId="5" applyFont="1" applyFill="1" applyBorder="1" applyAlignment="1">
      <alignment horizontal="left" vertical="top" wrapText="1"/>
    </xf>
    <xf numFmtId="49" fontId="16" fillId="2" borderId="1" xfId="0" applyNumberFormat="1" applyFont="1" applyFill="1" applyBorder="1" applyAlignment="1">
      <alignment horizontal="center" vertical="center" wrapText="1"/>
    </xf>
    <xf numFmtId="49" fontId="16" fillId="0" borderId="1" xfId="3" applyNumberFormat="1" applyFont="1" applyFill="1" applyBorder="1" applyAlignment="1">
      <alignment horizontal="center" vertical="center"/>
    </xf>
    <xf numFmtId="0" fontId="16" fillId="0" borderId="1" xfId="4" applyFont="1" applyFill="1" applyBorder="1" applyAlignment="1">
      <alignment horizontal="left" vertical="top" wrapText="1"/>
    </xf>
    <xf numFmtId="0" fontId="16" fillId="0" borderId="1" xfId="5" applyFont="1" applyFill="1" applyBorder="1" applyAlignment="1">
      <alignment horizontal="center" vertical="center" wrapText="1"/>
    </xf>
    <xf numFmtId="49" fontId="16" fillId="0" borderId="1" xfId="4" applyNumberFormat="1" applyFont="1" applyFill="1" applyBorder="1" applyAlignment="1">
      <alignment horizontal="center" vertical="center" wrapText="1"/>
    </xf>
    <xf numFmtId="49" fontId="14" fillId="0" borderId="1" xfId="3" applyNumberFormat="1" applyFont="1" applyFill="1" applyBorder="1" applyAlignment="1">
      <alignment horizontal="center" vertical="center"/>
    </xf>
    <xf numFmtId="0" fontId="14" fillId="0" borderId="1" xfId="4" applyFont="1" applyFill="1" applyBorder="1" applyAlignment="1">
      <alignment horizontal="left" vertical="top" wrapText="1"/>
    </xf>
    <xf numFmtId="0" fontId="14" fillId="0" borderId="1" xfId="5" applyFont="1" applyFill="1" applyBorder="1" applyAlignment="1">
      <alignment horizontal="center" vertical="center" wrapText="1"/>
    </xf>
    <xf numFmtId="49" fontId="14" fillId="0" borderId="1" xfId="4" applyNumberFormat="1" applyFont="1" applyFill="1" applyBorder="1" applyAlignment="1">
      <alignment horizontal="center" vertical="center" wrapText="1"/>
    </xf>
    <xf numFmtId="4" fontId="14" fillId="0" borderId="1" xfId="4" applyNumberFormat="1" applyFont="1" applyFill="1" applyBorder="1" applyAlignment="1">
      <alignment horizontal="center" vertical="center" wrapText="1"/>
    </xf>
    <xf numFmtId="2" fontId="12" fillId="0" borderId="4" xfId="0" applyNumberFormat="1" applyFont="1" applyFill="1" applyBorder="1" applyAlignment="1">
      <alignment horizontal="center" vertical="center" wrapText="1"/>
    </xf>
    <xf numFmtId="2" fontId="14" fillId="0" borderId="8" xfId="0" applyNumberFormat="1" applyFont="1" applyFill="1" applyBorder="1" applyAlignment="1">
      <alignment horizontal="center" vertical="top" wrapText="1"/>
    </xf>
    <xf numFmtId="0" fontId="16" fillId="2" borderId="1" xfId="0" applyFont="1" applyFill="1" applyBorder="1" applyAlignment="1">
      <alignment horizontal="center" wrapText="1"/>
    </xf>
    <xf numFmtId="0" fontId="14" fillId="0" borderId="4" xfId="0" applyFont="1" applyBorder="1" applyAlignment="1">
      <alignment horizontal="left" vertical="top" wrapText="1"/>
    </xf>
    <xf numFmtId="0" fontId="14" fillId="0" borderId="4" xfId="0" applyFont="1" applyFill="1" applyBorder="1" applyAlignment="1">
      <alignment horizontal="left" vertical="top" wrapText="1"/>
    </xf>
    <xf numFmtId="2" fontId="16" fillId="0" borderId="8" xfId="0" applyNumberFormat="1" applyFont="1" applyFill="1" applyBorder="1" applyAlignment="1">
      <alignment horizontal="center" wrapText="1"/>
    </xf>
    <xf numFmtId="4" fontId="16" fillId="0" borderId="1" xfId="4" applyNumberFormat="1" applyFont="1" applyFill="1" applyBorder="1" applyAlignment="1">
      <alignment horizontal="center" vertical="center" wrapText="1"/>
    </xf>
    <xf numFmtId="2" fontId="16" fillId="0" borderId="4" xfId="0" applyNumberFormat="1" applyFont="1" applyFill="1" applyBorder="1" applyAlignment="1">
      <alignment horizontal="center" vertical="center" wrapText="1"/>
    </xf>
    <xf numFmtId="0" fontId="7" fillId="0" borderId="3" xfId="0" applyFont="1" applyBorder="1" applyAlignment="1">
      <alignment horizontal="center" vertical="center"/>
    </xf>
    <xf numFmtId="0" fontId="7" fillId="0" borderId="0" xfId="0" applyFont="1" applyFill="1"/>
    <xf numFmtId="0" fontId="7" fillId="0" borderId="3" xfId="0" applyNumberFormat="1" applyFont="1" applyBorder="1" applyAlignment="1">
      <alignment horizontal="center" vertical="center"/>
    </xf>
    <xf numFmtId="0" fontId="7" fillId="0" borderId="1" xfId="0" applyFont="1" applyBorder="1" applyAlignment="1">
      <alignment horizontal="center" vertical="top" wrapText="1"/>
    </xf>
    <xf numFmtId="0" fontId="7" fillId="0" borderId="1" xfId="0" applyFont="1" applyBorder="1" applyAlignment="1">
      <alignment horizontal="center" wrapText="1"/>
    </xf>
    <xf numFmtId="0" fontId="7" fillId="0" borderId="6"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14" fillId="0" borderId="0" xfId="0" applyFont="1" applyAlignment="1">
      <alignment horizontal="left" vertical="top" wrapText="1"/>
    </xf>
    <xf numFmtId="0" fontId="14" fillId="0" borderId="1" xfId="0" applyFont="1" applyBorder="1" applyAlignment="1">
      <alignment horizontal="center" vertical="center"/>
    </xf>
    <xf numFmtId="2" fontId="14" fillId="0" borderId="1" xfId="0" applyNumberFormat="1" applyFont="1" applyBorder="1" applyAlignment="1">
      <alignment horizontal="center" vertical="center"/>
    </xf>
    <xf numFmtId="0" fontId="14" fillId="0" borderId="1" xfId="0" applyFont="1" applyBorder="1" applyAlignment="1">
      <alignment horizontal="left" vertical="center" wrapText="1"/>
    </xf>
    <xf numFmtId="49" fontId="14" fillId="0" borderId="1" xfId="0" applyNumberFormat="1" applyFont="1" applyBorder="1" applyAlignment="1">
      <alignment horizontal="center" vertical="center"/>
    </xf>
    <xf numFmtId="49" fontId="14" fillId="0" borderId="3" xfId="0" applyNumberFormat="1" applyFont="1" applyFill="1" applyBorder="1" applyAlignment="1">
      <alignment horizontal="center"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3"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3" xfId="0" applyNumberFormat="1" applyFont="1" applyBorder="1" applyAlignment="1">
      <alignment horizontal="center" vertical="center"/>
    </xf>
    <xf numFmtId="49" fontId="7" fillId="0" borderId="9" xfId="0" applyNumberFormat="1" applyFont="1" applyFill="1" applyBorder="1" applyAlignment="1">
      <alignment horizontal="center" vertical="center" wrapText="1"/>
    </xf>
    <xf numFmtId="49" fontId="14" fillId="0" borderId="3" xfId="0" applyNumberFormat="1" applyFont="1" applyBorder="1" applyAlignment="1">
      <alignment horizontal="center" vertical="center"/>
    </xf>
    <xf numFmtId="9" fontId="14" fillId="0" borderId="6" xfId="0" applyNumberFormat="1" applyFont="1" applyBorder="1" applyAlignment="1">
      <alignment horizontal="center" vertical="center"/>
    </xf>
    <xf numFmtId="0" fontId="14" fillId="0" borderId="1" xfId="0" applyNumberFormat="1" applyFont="1" applyBorder="1" applyAlignment="1">
      <alignment horizontal="center" vertical="center"/>
    </xf>
    <xf numFmtId="1" fontId="14" fillId="0" borderId="1" xfId="0" applyNumberFormat="1" applyFont="1" applyBorder="1" applyAlignment="1">
      <alignment horizontal="center" vertical="center"/>
    </xf>
    <xf numFmtId="1" fontId="14" fillId="0" borderId="1" xfId="0" applyNumberFormat="1" applyFont="1" applyFill="1" applyBorder="1" applyAlignment="1">
      <alignment horizontal="center" vertical="center"/>
    </xf>
    <xf numFmtId="0" fontId="14" fillId="0" borderId="3" xfId="0" applyNumberFormat="1" applyFont="1" applyFill="1" applyBorder="1" applyAlignment="1">
      <alignment horizontal="center" vertical="center"/>
    </xf>
    <xf numFmtId="0" fontId="7" fillId="0" borderId="2" xfId="0" applyFont="1" applyFill="1" applyBorder="1" applyAlignment="1">
      <alignment horizontal="center" vertical="top" wrapText="1"/>
    </xf>
    <xf numFmtId="0" fontId="14" fillId="0" borderId="1"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6" xfId="0" applyFont="1" applyBorder="1" applyAlignment="1">
      <alignment vertical="top" wrapText="1"/>
    </xf>
    <xf numFmtId="0" fontId="14" fillId="0" borderId="2" xfId="0" applyFont="1" applyFill="1" applyBorder="1" applyAlignment="1">
      <alignment horizontal="center" vertical="top" wrapText="1"/>
    </xf>
    <xf numFmtId="14" fontId="14" fillId="0" borderId="1" xfId="0" applyNumberFormat="1" applyFont="1" applyFill="1" applyBorder="1" applyAlignment="1">
      <alignment horizontal="center" vertical="top" wrapText="1"/>
    </xf>
    <xf numFmtId="0" fontId="14" fillId="0" borderId="1" xfId="0" applyFont="1" applyBorder="1" applyAlignment="1">
      <alignment horizontal="center" vertical="top" wrapText="1"/>
    </xf>
    <xf numFmtId="0" fontId="14" fillId="0" borderId="1" xfId="0" applyNumberFormat="1" applyFont="1" applyBorder="1" applyAlignment="1">
      <alignment vertical="top" wrapText="1"/>
    </xf>
    <xf numFmtId="0" fontId="14" fillId="0" borderId="1" xfId="0" applyNumberFormat="1" applyFont="1" applyFill="1" applyBorder="1" applyAlignment="1">
      <alignment horizontal="left" vertical="top" wrapText="1"/>
    </xf>
    <xf numFmtId="0" fontId="14" fillId="0" borderId="1" xfId="0" applyFont="1" applyFill="1" applyBorder="1" applyAlignment="1">
      <alignment horizontal="center" vertical="center" wrapText="1"/>
    </xf>
    <xf numFmtId="0" fontId="12" fillId="0" borderId="1" xfId="0" applyFont="1" applyBorder="1" applyAlignment="1">
      <alignment horizontal="center" vertical="top" wrapText="1"/>
    </xf>
    <xf numFmtId="0" fontId="16" fillId="0" borderId="1" xfId="0" applyFont="1" applyBorder="1" applyAlignment="1">
      <alignment horizontal="center" vertical="top" wrapText="1"/>
    </xf>
    <xf numFmtId="0" fontId="16" fillId="0" borderId="1" xfId="0" applyFont="1" applyFill="1" applyBorder="1" applyAlignment="1">
      <alignment horizontal="center" vertical="top" wrapText="1"/>
    </xf>
    <xf numFmtId="0" fontId="12" fillId="0" borderId="1" xfId="0" applyFont="1" applyBorder="1" applyAlignment="1">
      <alignment vertical="top" wrapText="1"/>
    </xf>
    <xf numFmtId="0" fontId="14" fillId="0" borderId="1" xfId="0" applyFont="1" applyFill="1" applyBorder="1" applyAlignment="1">
      <alignment horizontal="justify" vertical="top" wrapText="1"/>
    </xf>
    <xf numFmtId="49" fontId="14" fillId="0" borderId="6"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6" xfId="0" applyFont="1" applyBorder="1" applyAlignment="1">
      <alignment horizontal="center" vertical="center" wrapText="1"/>
    </xf>
    <xf numFmtId="0" fontId="19" fillId="0" borderId="6" xfId="0" applyFont="1" applyFill="1" applyBorder="1" applyAlignment="1">
      <alignment horizontal="center" vertical="top" wrapText="1"/>
    </xf>
    <xf numFmtId="14" fontId="14" fillId="0" borderId="1" xfId="5" applyNumberFormat="1"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0" fontId="14" fillId="0" borderId="1" xfId="0" applyFont="1" applyBorder="1" applyAlignment="1">
      <alignment horizontal="justify" vertical="top" wrapText="1"/>
    </xf>
    <xf numFmtId="0" fontId="14" fillId="0" borderId="1" xfId="0" applyFont="1" applyFill="1" applyBorder="1" applyAlignment="1">
      <alignment vertical="center" wrapText="1"/>
    </xf>
    <xf numFmtId="0" fontId="20" fillId="0" borderId="1" xfId="0" applyFont="1" applyBorder="1" applyAlignment="1"/>
    <xf numFmtId="0" fontId="14" fillId="0" borderId="1" xfId="0" applyFont="1" applyFill="1" applyBorder="1" applyAlignment="1">
      <alignment horizontal="center" vertical="center" wrapText="1"/>
    </xf>
    <xf numFmtId="0" fontId="15" fillId="0" borderId="0" xfId="0" applyFont="1" applyFill="1" applyAlignment="1">
      <alignment horizontal="center" wrapText="1"/>
    </xf>
    <xf numFmtId="0" fontId="9" fillId="0" borderId="0" xfId="0" applyFont="1" applyAlignment="1"/>
    <xf numFmtId="0" fontId="14" fillId="0" borderId="3" xfId="0" applyFont="1" applyFill="1" applyBorder="1" applyAlignment="1">
      <alignment horizontal="center"/>
    </xf>
    <xf numFmtId="0" fontId="14" fillId="0" borderId="10" xfId="0" applyFont="1" applyFill="1" applyBorder="1" applyAlignment="1">
      <alignment horizontal="center"/>
    </xf>
    <xf numFmtId="0" fontId="14" fillId="0" borderId="6" xfId="0" applyFont="1" applyFill="1" applyBorder="1" applyAlignment="1">
      <alignment horizontal="center"/>
    </xf>
    <xf numFmtId="0" fontId="14" fillId="0" borderId="4" xfId="0" applyFont="1" applyBorder="1" applyAlignment="1">
      <alignment horizontal="left" vertical="top" wrapText="1"/>
    </xf>
    <xf numFmtId="0" fontId="20" fillId="0" borderId="5" xfId="0" applyFont="1" applyBorder="1" applyAlignment="1">
      <alignment horizontal="left" vertical="top" wrapText="1"/>
    </xf>
    <xf numFmtId="0" fontId="20" fillId="0" borderId="2" xfId="0" applyFont="1" applyBorder="1" applyAlignment="1">
      <alignment horizontal="left" vertical="top" wrapText="1"/>
    </xf>
    <xf numFmtId="0" fontId="16" fillId="2" borderId="4" xfId="0" applyFont="1" applyFill="1" applyBorder="1" applyAlignment="1">
      <alignment horizontal="center" vertical="top" wrapText="1"/>
    </xf>
    <xf numFmtId="0" fontId="20" fillId="2" borderId="5" xfId="0" applyFont="1" applyFill="1" applyBorder="1" applyAlignment="1">
      <alignment horizontal="center" vertical="top" wrapText="1"/>
    </xf>
    <xf numFmtId="0" fontId="20" fillId="2" borderId="2" xfId="0" applyFont="1" applyFill="1" applyBorder="1" applyAlignment="1">
      <alignment horizontal="center" vertical="top" wrapText="1"/>
    </xf>
    <xf numFmtId="0" fontId="16" fillId="2" borderId="4" xfId="0" applyFont="1" applyFill="1" applyBorder="1" applyAlignment="1">
      <alignment horizontal="left" vertical="top" wrapText="1"/>
    </xf>
    <xf numFmtId="0" fontId="20" fillId="2" borderId="5" xfId="0" applyFont="1" applyFill="1" applyBorder="1" applyAlignment="1">
      <alignment vertical="top" wrapText="1"/>
    </xf>
    <xf numFmtId="0" fontId="20" fillId="2" borderId="2" xfId="0" applyFont="1" applyFill="1" applyBorder="1" applyAlignment="1">
      <alignment vertical="top" wrapText="1"/>
    </xf>
    <xf numFmtId="0" fontId="16" fillId="0" borderId="4" xfId="0" applyFont="1" applyFill="1" applyBorder="1" applyAlignment="1">
      <alignment horizontal="left" vertical="top" wrapText="1"/>
    </xf>
    <xf numFmtId="0" fontId="14" fillId="0" borderId="4" xfId="0" applyFont="1" applyFill="1" applyBorder="1" applyAlignment="1">
      <alignment horizontal="left" vertical="top" wrapText="1"/>
    </xf>
    <xf numFmtId="0" fontId="17" fillId="0" borderId="5" xfId="0" applyFont="1" applyBorder="1" applyAlignment="1">
      <alignment horizontal="left" vertical="top" wrapText="1"/>
    </xf>
    <xf numFmtId="0" fontId="17" fillId="0" borderId="2" xfId="0" applyFont="1" applyBorder="1" applyAlignment="1">
      <alignment horizontal="left" vertical="top" wrapText="1"/>
    </xf>
    <xf numFmtId="0" fontId="13" fillId="0" borderId="0" xfId="0" applyFont="1" applyFill="1" applyAlignment="1">
      <alignment horizontal="center"/>
    </xf>
    <xf numFmtId="0" fontId="20" fillId="0" borderId="5" xfId="0" applyFont="1" applyBorder="1" applyAlignment="1">
      <alignment wrapText="1"/>
    </xf>
    <xf numFmtId="0" fontId="20" fillId="0" borderId="2" xfId="0" applyFont="1" applyBorder="1" applyAlignment="1">
      <alignment wrapText="1"/>
    </xf>
    <xf numFmtId="0" fontId="6" fillId="0" borderId="5" xfId="0" applyFont="1" applyBorder="1" applyAlignment="1">
      <alignment horizontal="left" vertical="top" wrapText="1"/>
    </xf>
    <xf numFmtId="0" fontId="6" fillId="0" borderId="2" xfId="0" applyFont="1" applyBorder="1" applyAlignment="1">
      <alignment horizontal="left" vertical="top" wrapText="1"/>
    </xf>
    <xf numFmtId="0" fontId="6" fillId="0" borderId="1" xfId="0" applyFont="1" applyBorder="1" applyAlignment="1">
      <alignment horizontal="left" vertical="top" wrapText="1"/>
    </xf>
    <xf numFmtId="0" fontId="16" fillId="0" borderId="1"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0" xfId="0" applyFont="1" applyBorder="1" applyAlignment="1">
      <alignment horizontal="center" wrapText="1"/>
    </xf>
    <xf numFmtId="0" fontId="16" fillId="0" borderId="6" xfId="0" applyFont="1" applyBorder="1" applyAlignment="1">
      <alignment horizontal="center" wrapText="1"/>
    </xf>
    <xf numFmtId="0" fontId="16" fillId="0" borderId="3" xfId="0" applyFont="1" applyFill="1" applyBorder="1" applyAlignment="1">
      <alignment horizontal="center" vertical="top" wrapText="1"/>
    </xf>
    <xf numFmtId="0" fontId="16" fillId="0" borderId="3" xfId="0" applyNumberFormat="1" applyFont="1" applyFill="1" applyBorder="1" applyAlignment="1">
      <alignment horizontal="center" vertical="top" wrapText="1"/>
    </xf>
    <xf numFmtId="0" fontId="16" fillId="2" borderId="3" xfId="0" applyFont="1" applyFill="1" applyBorder="1" applyAlignment="1">
      <alignment horizontal="center" wrapText="1"/>
    </xf>
    <xf numFmtId="0" fontId="16" fillId="2" borderId="10" xfId="0" applyFont="1" applyFill="1" applyBorder="1" applyAlignment="1">
      <alignment horizontal="center" wrapText="1"/>
    </xf>
    <xf numFmtId="0" fontId="16" fillId="2" borderId="6" xfId="0" applyFont="1" applyFill="1" applyBorder="1" applyAlignment="1">
      <alignment horizontal="center" wrapText="1"/>
    </xf>
    <xf numFmtId="0" fontId="16" fillId="0" borderId="1" xfId="0" applyFont="1" applyBorder="1" applyAlignment="1">
      <alignment horizontal="center" vertical="top" wrapText="1"/>
    </xf>
    <xf numFmtId="0" fontId="16" fillId="0" borderId="10" xfId="0" applyFont="1" applyBorder="1" applyAlignment="1">
      <alignment horizontal="center" vertical="top" wrapText="1"/>
    </xf>
    <xf numFmtId="0" fontId="16" fillId="0" borderId="6" xfId="0" applyFont="1" applyBorder="1" applyAlignment="1">
      <alignment horizontal="center" vertical="top" wrapText="1"/>
    </xf>
    <xf numFmtId="0" fontId="16" fillId="0" borderId="3" xfId="0" applyFont="1" applyFill="1" applyBorder="1" applyAlignment="1">
      <alignment horizontal="center" wrapText="1"/>
    </xf>
    <xf numFmtId="0" fontId="16" fillId="0" borderId="3" xfId="0" applyNumberFormat="1" applyFont="1" applyBorder="1" applyAlignment="1">
      <alignment horizontal="center" vertical="center" wrapText="1"/>
    </xf>
    <xf numFmtId="0" fontId="16" fillId="0" borderId="10" xfId="0" applyFont="1" applyBorder="1" applyAlignment="1">
      <alignment wrapText="1"/>
    </xf>
    <xf numFmtId="0" fontId="16" fillId="0" borderId="6" xfId="0" applyFont="1" applyBorder="1" applyAlignment="1">
      <alignment wrapText="1"/>
    </xf>
    <xf numFmtId="49" fontId="16" fillId="0" borderId="3" xfId="0" applyNumberFormat="1" applyFont="1" applyBorder="1" applyAlignment="1">
      <alignment horizontal="center" vertical="center" wrapText="1"/>
    </xf>
    <xf numFmtId="0" fontId="16" fillId="0" borderId="7"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3" xfId="0" applyFont="1" applyBorder="1" applyAlignment="1">
      <alignment horizontal="center" vertical="center" wrapText="1"/>
    </xf>
    <xf numFmtId="49" fontId="16" fillId="0" borderId="10"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0" fontId="2" fillId="0" borderId="0" xfId="0" applyFont="1" applyFill="1" applyAlignment="1">
      <alignment horizont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9" xfId="0" applyFont="1" applyBorder="1" applyAlignment="1">
      <alignment horizontal="center" vertical="center" wrapText="1"/>
    </xf>
    <xf numFmtId="0" fontId="19" fillId="0" borderId="3" xfId="0" applyFont="1" applyFill="1" applyBorder="1" applyAlignment="1">
      <alignment horizontal="center" vertical="top" wrapText="1"/>
    </xf>
    <xf numFmtId="0" fontId="19" fillId="0" borderId="10" xfId="0" applyFont="1" applyFill="1" applyBorder="1" applyAlignment="1">
      <alignment horizontal="center" vertical="top" wrapText="1"/>
    </xf>
    <xf numFmtId="0" fontId="19" fillId="0" borderId="6" xfId="0" applyFont="1" applyFill="1" applyBorder="1" applyAlignment="1">
      <alignment horizontal="center" vertical="top" wrapText="1"/>
    </xf>
    <xf numFmtId="0" fontId="19" fillId="0" borderId="4" xfId="0" applyFont="1" applyFill="1" applyBorder="1" applyAlignment="1">
      <alignment horizontal="center" vertical="top" wrapText="1"/>
    </xf>
    <xf numFmtId="0" fontId="19" fillId="0" borderId="5" xfId="0" applyFont="1" applyFill="1" applyBorder="1" applyAlignment="1">
      <alignment horizontal="center" vertical="top" wrapText="1"/>
    </xf>
    <xf numFmtId="0" fontId="19" fillId="0" borderId="2" xfId="0" applyFont="1" applyFill="1" applyBorder="1" applyAlignment="1">
      <alignment horizontal="center" vertical="top" wrapText="1"/>
    </xf>
    <xf numFmtId="0" fontId="14" fillId="0"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19" fillId="0" borderId="3" xfId="0" applyFont="1" applyFill="1" applyBorder="1" applyAlignment="1">
      <alignment horizontal="center" vertical="top"/>
    </xf>
    <xf numFmtId="0" fontId="19" fillId="0" borderId="6" xfId="0" applyFont="1" applyFill="1" applyBorder="1" applyAlignment="1">
      <alignment horizontal="center" vertical="top"/>
    </xf>
    <xf numFmtId="0" fontId="19" fillId="0" borderId="4" xfId="0" applyFont="1" applyFill="1" applyBorder="1" applyAlignment="1">
      <alignment wrapText="1"/>
    </xf>
    <xf numFmtId="0" fontId="19" fillId="0" borderId="5" xfId="0" applyFont="1" applyFill="1" applyBorder="1" applyAlignment="1">
      <alignment wrapText="1"/>
    </xf>
    <xf numFmtId="0" fontId="19" fillId="0" borderId="2" xfId="0" applyFont="1" applyFill="1" applyBorder="1" applyAlignment="1">
      <alignment wrapText="1"/>
    </xf>
    <xf numFmtId="0" fontId="16" fillId="0" borderId="10" xfId="0" applyFont="1" applyBorder="1" applyAlignment="1">
      <alignment vertical="top" wrapText="1"/>
    </xf>
    <xf numFmtId="0" fontId="16" fillId="0" borderId="6" xfId="0" applyFont="1" applyBorder="1" applyAlignment="1">
      <alignment vertical="top" wrapText="1"/>
    </xf>
    <xf numFmtId="0" fontId="8" fillId="0" borderId="0" xfId="0" applyFont="1" applyFill="1" applyBorder="1" applyAlignment="1">
      <alignment horizontal="center"/>
    </xf>
    <xf numFmtId="0" fontId="16" fillId="3" borderId="3" xfId="0" applyFont="1" applyFill="1" applyBorder="1" applyAlignment="1">
      <alignment horizontal="center" wrapText="1"/>
    </xf>
    <xf numFmtId="0" fontId="16" fillId="3" borderId="10" xfId="0" applyFont="1" applyFill="1" applyBorder="1" applyAlignment="1">
      <alignment horizontal="center" wrapText="1"/>
    </xf>
    <xf numFmtId="0" fontId="16" fillId="3" borderId="6" xfId="0" applyFont="1" applyFill="1" applyBorder="1" applyAlignment="1">
      <alignment horizontal="center" wrapText="1"/>
    </xf>
    <xf numFmtId="0" fontId="14" fillId="0" borderId="1" xfId="0" applyFont="1" applyBorder="1" applyAlignment="1">
      <alignment horizontal="center" wrapText="1"/>
    </xf>
    <xf numFmtId="0" fontId="16" fillId="0" borderId="1" xfId="0" applyFont="1" applyFill="1" applyBorder="1" applyAlignment="1">
      <alignment horizontal="center" vertical="top" wrapText="1"/>
    </xf>
    <xf numFmtId="0" fontId="16" fillId="0" borderId="1" xfId="0" applyFont="1" applyBorder="1" applyAlignment="1">
      <alignment vertical="top" wrapText="1"/>
    </xf>
    <xf numFmtId="0" fontId="16" fillId="0" borderId="3" xfId="0" applyNumberFormat="1" applyFont="1" applyFill="1" applyBorder="1" applyAlignment="1">
      <alignment horizontal="center" vertical="center" wrapText="1"/>
    </xf>
    <xf numFmtId="0" fontId="14" fillId="0" borderId="10" xfId="0" applyFont="1" applyBorder="1" applyAlignment="1">
      <alignment horizontal="center"/>
    </xf>
    <xf numFmtId="0" fontId="14" fillId="0" borderId="6" xfId="0" applyFont="1" applyBorder="1" applyAlignment="1">
      <alignment horizontal="center"/>
    </xf>
    <xf numFmtId="0" fontId="16" fillId="0" borderId="1" xfId="0" applyFont="1" applyFill="1" applyBorder="1" applyAlignment="1">
      <alignment horizontal="center" wrapText="1"/>
    </xf>
    <xf numFmtId="0" fontId="0" fillId="0" borderId="0" xfId="0" applyAlignment="1"/>
  </cellXfs>
  <cellStyles count="6">
    <cellStyle name="Обычный" xfId="0" builtinId="0"/>
    <cellStyle name="Обычный 2" xfId="1"/>
    <cellStyle name="Обычный 3" xfId="2"/>
    <cellStyle name="Обычный_Лист1" xfId="4"/>
    <cellStyle name="Обычный_ПРИЛОЖЕНИЕ №3, № 4 предельные объемы 2016" xfId="5"/>
    <cellStyle name="Обычный_Сулимова МП за 1 полугодие2016"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I22"/>
  <sheetViews>
    <sheetView view="pageLayout" topLeftCell="A2" zoomScale="70" zoomScaleNormal="82" zoomScaleSheetLayoutView="82" zoomScalePageLayoutView="70" workbookViewId="0">
      <selection activeCell="A18" sqref="A18"/>
    </sheetView>
  </sheetViews>
  <sheetFormatPr defaultColWidth="9.140625" defaultRowHeight="15.75"/>
  <cols>
    <col min="1" max="1" width="9.85546875" style="1" customWidth="1"/>
    <col min="2" max="2" width="72.140625" style="1" customWidth="1"/>
    <col min="3" max="3" width="59.28515625" style="1" customWidth="1"/>
    <col min="4" max="4" width="12.140625" style="1" customWidth="1"/>
    <col min="5" max="5" width="15.7109375" style="1" customWidth="1"/>
    <col min="6" max="6" width="14.42578125" style="1" customWidth="1"/>
    <col min="7" max="7" width="17.140625" style="1" customWidth="1"/>
    <col min="8" max="8" width="14.85546875" style="1" customWidth="1"/>
    <col min="9" max="9" width="13" style="1" customWidth="1"/>
    <col min="10" max="16384" width="9.140625" style="1"/>
  </cols>
  <sheetData>
    <row r="2" spans="1:9" ht="18.75">
      <c r="A2" s="14"/>
      <c r="B2" s="14"/>
      <c r="C2" s="15" t="s">
        <v>19</v>
      </c>
      <c r="D2" s="14"/>
      <c r="E2" s="14"/>
      <c r="F2" s="14"/>
      <c r="G2" s="14"/>
      <c r="H2" s="14"/>
      <c r="I2" s="14"/>
    </row>
    <row r="3" spans="1:9">
      <c r="A3" s="14"/>
      <c r="B3" s="14"/>
      <c r="C3" s="14"/>
      <c r="D3" s="14"/>
      <c r="E3" s="14"/>
      <c r="F3" s="14"/>
      <c r="G3" s="14"/>
      <c r="H3" s="14"/>
      <c r="I3" s="14"/>
    </row>
    <row r="4" spans="1:9" ht="21" customHeight="1">
      <c r="A4" s="151" t="s">
        <v>479</v>
      </c>
      <c r="B4" s="151"/>
      <c r="C4" s="151"/>
      <c r="D4" s="151"/>
      <c r="E4" s="151"/>
      <c r="F4" s="151"/>
      <c r="G4" s="151"/>
      <c r="H4" s="152"/>
      <c r="I4" s="152"/>
    </row>
    <row r="5" spans="1:9">
      <c r="A5" s="16"/>
      <c r="B5" s="16"/>
      <c r="C5" s="16"/>
      <c r="D5" s="16"/>
      <c r="E5" s="16"/>
      <c r="F5" s="16"/>
      <c r="G5" s="16"/>
      <c r="H5" s="16"/>
      <c r="I5" s="16" t="s">
        <v>5</v>
      </c>
    </row>
    <row r="6" spans="1:9">
      <c r="A6" s="148" t="s">
        <v>8</v>
      </c>
      <c r="B6" s="150" t="s">
        <v>136</v>
      </c>
      <c r="C6" s="150" t="s">
        <v>137</v>
      </c>
      <c r="D6" s="35" t="s">
        <v>21</v>
      </c>
      <c r="E6" s="35"/>
      <c r="F6" s="35"/>
      <c r="G6" s="153" t="s">
        <v>251</v>
      </c>
      <c r="H6" s="154"/>
      <c r="I6" s="155"/>
    </row>
    <row r="7" spans="1:9" s="2" customFormat="1" ht="51">
      <c r="A7" s="149"/>
      <c r="B7" s="149"/>
      <c r="C7" s="149"/>
      <c r="D7" s="48" t="s">
        <v>20</v>
      </c>
      <c r="E7" s="48" t="s">
        <v>9</v>
      </c>
      <c r="F7" s="28" t="s">
        <v>10</v>
      </c>
      <c r="G7" s="78" t="s">
        <v>252</v>
      </c>
      <c r="H7" s="78" t="s">
        <v>253</v>
      </c>
      <c r="I7" s="48" t="s">
        <v>11</v>
      </c>
    </row>
    <row r="8" spans="1:9" s="3" customFormat="1">
      <c r="A8" s="18">
        <v>1</v>
      </c>
      <c r="B8" s="18">
        <v>2</v>
      </c>
      <c r="C8" s="18">
        <v>3</v>
      </c>
      <c r="D8" s="18">
        <v>4</v>
      </c>
      <c r="E8" s="18">
        <v>5</v>
      </c>
      <c r="F8" s="18">
        <v>6</v>
      </c>
      <c r="G8" s="18">
        <v>7</v>
      </c>
      <c r="H8" s="18">
        <v>8</v>
      </c>
      <c r="I8" s="18">
        <v>9</v>
      </c>
    </row>
    <row r="9" spans="1:9" s="4" customFormat="1" ht="79.5" customHeight="1">
      <c r="A9" s="80"/>
      <c r="B9" s="69" t="s">
        <v>82</v>
      </c>
      <c r="C9" s="81" t="s">
        <v>250</v>
      </c>
      <c r="D9" s="82" t="s">
        <v>51</v>
      </c>
      <c r="E9" s="94"/>
      <c r="F9" s="94"/>
      <c r="G9" s="70">
        <f>G10+G19+G21</f>
        <v>474279.61</v>
      </c>
      <c r="H9" s="70">
        <f>H10+H19+H21</f>
        <v>412471.64</v>
      </c>
      <c r="I9" s="70">
        <f>I10+I19+I21</f>
        <v>402791.21999999991</v>
      </c>
    </row>
    <row r="10" spans="1:9" s="4" customFormat="1" ht="27" customHeight="1">
      <c r="A10" s="83" t="s">
        <v>0</v>
      </c>
      <c r="B10" s="84" t="s">
        <v>83</v>
      </c>
      <c r="C10" s="89" t="s">
        <v>135</v>
      </c>
      <c r="D10" s="86" t="s">
        <v>51</v>
      </c>
      <c r="E10" s="86" t="s">
        <v>52</v>
      </c>
      <c r="F10" s="86"/>
      <c r="G10" s="98">
        <f>G11+G12+G13+G14+G15+G16+G17+G18</f>
        <v>454717.79</v>
      </c>
      <c r="H10" s="98">
        <f t="shared" ref="H10:I10" si="0">H11+H12+H13+H14+H15+H16+H17+H18</f>
        <v>392457</v>
      </c>
      <c r="I10" s="98">
        <f t="shared" si="0"/>
        <v>382844.26999999996</v>
      </c>
    </row>
    <row r="11" spans="1:9" s="4" customFormat="1" ht="91.5" customHeight="1">
      <c r="A11" s="87" t="s">
        <v>1</v>
      </c>
      <c r="B11" s="88" t="s">
        <v>84</v>
      </c>
      <c r="C11" s="89" t="s">
        <v>93</v>
      </c>
      <c r="D11" s="90" t="s">
        <v>51</v>
      </c>
      <c r="E11" s="90" t="s">
        <v>52</v>
      </c>
      <c r="F11" s="90" t="s">
        <v>254</v>
      </c>
      <c r="G11" s="91">
        <v>234052.67</v>
      </c>
      <c r="H11" s="91">
        <v>141930.9</v>
      </c>
      <c r="I11" s="91">
        <v>140986.04999999999</v>
      </c>
    </row>
    <row r="12" spans="1:9" ht="110.25" customHeight="1">
      <c r="A12" s="87" t="s">
        <v>2</v>
      </c>
      <c r="B12" s="88" t="s">
        <v>85</v>
      </c>
      <c r="C12" s="89" t="s">
        <v>93</v>
      </c>
      <c r="D12" s="90" t="s">
        <v>51</v>
      </c>
      <c r="E12" s="90" t="s">
        <v>52</v>
      </c>
      <c r="F12" s="90" t="s">
        <v>255</v>
      </c>
      <c r="G12" s="91">
        <v>162816.32999999999</v>
      </c>
      <c r="H12" s="91">
        <v>194029.67</v>
      </c>
      <c r="I12" s="91">
        <v>185426.52</v>
      </c>
    </row>
    <row r="13" spans="1:9" ht="93" customHeight="1">
      <c r="A13" s="87" t="s">
        <v>29</v>
      </c>
      <c r="B13" s="88" t="s">
        <v>86</v>
      </c>
      <c r="C13" s="89" t="s">
        <v>135</v>
      </c>
      <c r="D13" s="90" t="s">
        <v>51</v>
      </c>
      <c r="E13" s="90" t="s">
        <v>52</v>
      </c>
      <c r="F13" s="90" t="s">
        <v>261</v>
      </c>
      <c r="G13" s="91">
        <v>54123.27</v>
      </c>
      <c r="H13" s="91">
        <v>49101.2</v>
      </c>
      <c r="I13" s="91">
        <v>49059.58</v>
      </c>
    </row>
    <row r="14" spans="1:9" ht="26.25" customHeight="1">
      <c r="A14" s="87" t="s">
        <v>480</v>
      </c>
      <c r="B14" s="88" t="s">
        <v>87</v>
      </c>
      <c r="C14" s="89" t="s">
        <v>93</v>
      </c>
      <c r="D14" s="90" t="s">
        <v>51</v>
      </c>
      <c r="E14" s="90" t="s">
        <v>52</v>
      </c>
      <c r="F14" s="90" t="s">
        <v>260</v>
      </c>
      <c r="G14" s="91">
        <v>2078.85</v>
      </c>
      <c r="H14" s="91">
        <v>3178.69</v>
      </c>
      <c r="I14" s="91">
        <v>3178.69</v>
      </c>
    </row>
    <row r="15" spans="1:9" ht="96" customHeight="1">
      <c r="A15" s="87" t="s">
        <v>481</v>
      </c>
      <c r="B15" s="88" t="s">
        <v>88</v>
      </c>
      <c r="C15" s="89" t="s">
        <v>93</v>
      </c>
      <c r="D15" s="90" t="s">
        <v>51</v>
      </c>
      <c r="E15" s="90" t="s">
        <v>52</v>
      </c>
      <c r="F15" s="90" t="s">
        <v>259</v>
      </c>
      <c r="G15" s="91">
        <v>887</v>
      </c>
      <c r="H15" s="91">
        <v>929.91</v>
      </c>
      <c r="I15" s="91">
        <v>906.8</v>
      </c>
    </row>
    <row r="16" spans="1:9" ht="27" customHeight="1">
      <c r="A16" s="87" t="s">
        <v>482</v>
      </c>
      <c r="B16" s="88" t="s">
        <v>257</v>
      </c>
      <c r="C16" s="89" t="s">
        <v>93</v>
      </c>
      <c r="D16" s="90" t="s">
        <v>51</v>
      </c>
      <c r="E16" s="90" t="s">
        <v>52</v>
      </c>
      <c r="F16" s="90" t="s">
        <v>258</v>
      </c>
      <c r="G16" s="91">
        <v>0</v>
      </c>
      <c r="H16" s="91">
        <v>2483.91</v>
      </c>
      <c r="I16" s="91">
        <v>2483.91</v>
      </c>
    </row>
    <row r="17" spans="1:9" ht="29.25" customHeight="1">
      <c r="A17" s="87" t="s">
        <v>483</v>
      </c>
      <c r="B17" s="88" t="s">
        <v>220</v>
      </c>
      <c r="C17" s="89" t="s">
        <v>93</v>
      </c>
      <c r="D17" s="90" t="s">
        <v>51</v>
      </c>
      <c r="E17" s="90" t="s">
        <v>52</v>
      </c>
      <c r="F17" s="90" t="s">
        <v>221</v>
      </c>
      <c r="G17" s="91">
        <v>758.22</v>
      </c>
      <c r="H17" s="91">
        <v>801.27</v>
      </c>
      <c r="I17" s="91">
        <v>801.27</v>
      </c>
    </row>
    <row r="18" spans="1:9" ht="26.25" customHeight="1">
      <c r="A18" s="87" t="s">
        <v>484</v>
      </c>
      <c r="B18" s="88" t="s">
        <v>120</v>
      </c>
      <c r="C18" s="89" t="s">
        <v>93</v>
      </c>
      <c r="D18" s="90" t="s">
        <v>51</v>
      </c>
      <c r="E18" s="90" t="s">
        <v>52</v>
      </c>
      <c r="F18" s="90" t="s">
        <v>222</v>
      </c>
      <c r="G18" s="91">
        <v>1.45</v>
      </c>
      <c r="H18" s="91">
        <v>1.45</v>
      </c>
      <c r="I18" s="91">
        <v>1.45</v>
      </c>
    </row>
    <row r="19" spans="1:9" ht="25.5">
      <c r="A19" s="83" t="s">
        <v>30</v>
      </c>
      <c r="B19" s="84" t="s">
        <v>89</v>
      </c>
      <c r="C19" s="85" t="s">
        <v>93</v>
      </c>
      <c r="D19" s="86" t="s">
        <v>51</v>
      </c>
      <c r="E19" s="86" t="s">
        <v>53</v>
      </c>
      <c r="F19" s="86"/>
      <c r="G19" s="98">
        <f>G20</f>
        <v>3163</v>
      </c>
      <c r="H19" s="98">
        <f>H20</f>
        <v>2048.69</v>
      </c>
      <c r="I19" s="98">
        <f>I20</f>
        <v>2006.97</v>
      </c>
    </row>
    <row r="20" spans="1:9" ht="40.5" customHeight="1">
      <c r="A20" s="87" t="s">
        <v>41</v>
      </c>
      <c r="B20" s="88" t="s">
        <v>90</v>
      </c>
      <c r="C20" s="89" t="s">
        <v>93</v>
      </c>
      <c r="D20" s="90" t="s">
        <v>51</v>
      </c>
      <c r="E20" s="90" t="s">
        <v>53</v>
      </c>
      <c r="F20" s="90" t="s">
        <v>223</v>
      </c>
      <c r="G20" s="91">
        <v>3163</v>
      </c>
      <c r="H20" s="91">
        <v>2048.69</v>
      </c>
      <c r="I20" s="91">
        <v>2006.97</v>
      </c>
    </row>
    <row r="21" spans="1:9" ht="40.5" customHeight="1">
      <c r="A21" s="83" t="s">
        <v>31</v>
      </c>
      <c r="B21" s="84" t="s">
        <v>91</v>
      </c>
      <c r="C21" s="85" t="s">
        <v>93</v>
      </c>
      <c r="D21" s="86" t="s">
        <v>51</v>
      </c>
      <c r="E21" s="86" t="s">
        <v>54</v>
      </c>
      <c r="F21" s="86"/>
      <c r="G21" s="98">
        <f>G22</f>
        <v>16398.82</v>
      </c>
      <c r="H21" s="98">
        <f>H22</f>
        <v>17965.95</v>
      </c>
      <c r="I21" s="98">
        <f>I22</f>
        <v>17939.98</v>
      </c>
    </row>
    <row r="22" spans="1:9" ht="70.5" customHeight="1">
      <c r="A22" s="87" t="s">
        <v>43</v>
      </c>
      <c r="B22" s="88" t="s">
        <v>92</v>
      </c>
      <c r="C22" s="89" t="s">
        <v>93</v>
      </c>
      <c r="D22" s="90" t="s">
        <v>51</v>
      </c>
      <c r="E22" s="90" t="s">
        <v>54</v>
      </c>
      <c r="F22" s="90" t="s">
        <v>256</v>
      </c>
      <c r="G22" s="91">
        <v>16398.82</v>
      </c>
      <c r="H22" s="91">
        <v>17965.95</v>
      </c>
      <c r="I22" s="91">
        <v>17939.98</v>
      </c>
    </row>
  </sheetData>
  <mergeCells count="5">
    <mergeCell ref="A6:A7"/>
    <mergeCell ref="B6:B7"/>
    <mergeCell ref="C6:C7"/>
    <mergeCell ref="A4:I4"/>
    <mergeCell ref="G6:I6"/>
  </mergeCells>
  <phoneticPr fontId="4" type="noConversion"/>
  <pageMargins left="0.25" right="0.25" top="0.75" bottom="0.75" header="0.3" footer="0.3"/>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H208"/>
  <sheetViews>
    <sheetView showWhiteSpace="0" topLeftCell="A154" zoomScale="70" zoomScaleNormal="70" zoomScalePageLayoutView="75" workbookViewId="0">
      <selection activeCell="A209" sqref="A209"/>
    </sheetView>
  </sheetViews>
  <sheetFormatPr defaultColWidth="9.140625" defaultRowHeight="15.75"/>
  <cols>
    <col min="1" max="1" width="6.5703125" style="1" customWidth="1"/>
    <col min="2" max="2" width="98.140625" style="1" customWidth="1"/>
    <col min="3" max="3" width="66" style="1" customWidth="1"/>
    <col min="4" max="4" width="21.28515625" style="1" customWidth="1"/>
    <col min="5" max="5" width="22.140625" style="1" customWidth="1"/>
    <col min="6" max="6" width="13.28515625" style="1" bestFit="1" customWidth="1"/>
    <col min="7" max="7" width="13.140625" style="1" customWidth="1"/>
    <col min="8" max="8" width="15.7109375" style="1" customWidth="1"/>
    <col min="9" max="16384" width="9.140625" style="1"/>
  </cols>
  <sheetData>
    <row r="1" spans="1:8">
      <c r="A1" s="8"/>
      <c r="B1" s="8"/>
      <c r="C1" s="8"/>
      <c r="D1" s="54"/>
      <c r="E1" s="8"/>
    </row>
    <row r="2" spans="1:8">
      <c r="A2" s="8"/>
      <c r="B2" s="8"/>
      <c r="C2" s="8"/>
      <c r="D2" s="55"/>
      <c r="E2" s="8"/>
    </row>
    <row r="3" spans="1:8">
      <c r="A3" s="8"/>
      <c r="B3" s="8"/>
      <c r="C3" s="8"/>
      <c r="D3" s="8"/>
      <c r="E3" s="8"/>
    </row>
    <row r="4" spans="1:8">
      <c r="A4" s="8"/>
      <c r="B4" s="169" t="s">
        <v>96</v>
      </c>
      <c r="C4" s="169"/>
      <c r="D4" s="14"/>
      <c r="E4" s="14"/>
    </row>
    <row r="5" spans="1:8">
      <c r="A5" s="8"/>
      <c r="B5" s="169" t="s">
        <v>95</v>
      </c>
      <c r="C5" s="169"/>
      <c r="D5" s="169"/>
      <c r="E5" s="169"/>
    </row>
    <row r="6" spans="1:8">
      <c r="A6" s="8"/>
      <c r="B6" s="169" t="s">
        <v>478</v>
      </c>
      <c r="C6" s="152"/>
      <c r="D6" s="232"/>
      <c r="E6" s="232"/>
    </row>
    <row r="7" spans="1:8">
      <c r="A7" s="8"/>
      <c r="B7" s="43"/>
      <c r="C7" s="42"/>
      <c r="D7" s="8"/>
      <c r="E7" s="8"/>
    </row>
    <row r="8" spans="1:8">
      <c r="A8" s="16"/>
      <c r="B8" s="16"/>
      <c r="C8" s="16"/>
      <c r="D8" s="16"/>
      <c r="E8" s="16" t="s">
        <v>5</v>
      </c>
    </row>
    <row r="9" spans="1:8" ht="39">
      <c r="A9" s="18" t="s">
        <v>8</v>
      </c>
      <c r="B9" s="18" t="s">
        <v>22</v>
      </c>
      <c r="C9" s="18" t="s">
        <v>4</v>
      </c>
      <c r="D9" s="37" t="s">
        <v>180</v>
      </c>
      <c r="E9" s="22" t="s">
        <v>11</v>
      </c>
    </row>
    <row r="10" spans="1:8">
      <c r="A10" s="38">
        <v>1</v>
      </c>
      <c r="B10" s="38">
        <v>2</v>
      </c>
      <c r="C10" s="18">
        <v>3</v>
      </c>
      <c r="D10" s="39">
        <v>4</v>
      </c>
      <c r="E10" s="40">
        <v>5</v>
      </c>
    </row>
    <row r="11" spans="1:8">
      <c r="A11" s="159"/>
      <c r="B11" s="162" t="s">
        <v>97</v>
      </c>
      <c r="C11" s="74" t="s">
        <v>28</v>
      </c>
      <c r="D11" s="73">
        <f t="shared" ref="D11:E14" si="0">D22+D143+D176</f>
        <v>902265.15999999992</v>
      </c>
      <c r="E11" s="73">
        <f t="shared" si="0"/>
        <v>881872.16</v>
      </c>
      <c r="F11" s="23"/>
      <c r="G11" s="23"/>
      <c r="H11" s="23"/>
    </row>
    <row r="12" spans="1:8">
      <c r="A12" s="160"/>
      <c r="B12" s="163"/>
      <c r="C12" s="74" t="s">
        <v>6</v>
      </c>
      <c r="D12" s="73">
        <f t="shared" si="0"/>
        <v>412471.64</v>
      </c>
      <c r="E12" s="73">
        <f t="shared" si="0"/>
        <v>402791.21999999991</v>
      </c>
      <c r="F12" s="23"/>
    </row>
    <row r="13" spans="1:8">
      <c r="A13" s="160"/>
      <c r="B13" s="163"/>
      <c r="C13" s="74" t="s">
        <v>37</v>
      </c>
      <c r="D13" s="73">
        <f t="shared" si="0"/>
        <v>118.92</v>
      </c>
      <c r="E13" s="73">
        <f t="shared" si="0"/>
        <v>118.92</v>
      </c>
      <c r="F13" s="23"/>
    </row>
    <row r="14" spans="1:8">
      <c r="A14" s="160"/>
      <c r="B14" s="163"/>
      <c r="C14" s="74" t="s">
        <v>7</v>
      </c>
      <c r="D14" s="73">
        <f t="shared" si="0"/>
        <v>459560.75</v>
      </c>
      <c r="E14" s="73">
        <f t="shared" si="0"/>
        <v>452260.46</v>
      </c>
      <c r="F14" s="23"/>
    </row>
    <row r="15" spans="1:8">
      <c r="A15" s="160"/>
      <c r="B15" s="163"/>
      <c r="C15" s="74" t="s">
        <v>34</v>
      </c>
      <c r="D15" s="44"/>
      <c r="E15" s="44"/>
    </row>
    <row r="16" spans="1:8">
      <c r="A16" s="160"/>
      <c r="B16" s="163"/>
      <c r="C16" s="74" t="s">
        <v>35</v>
      </c>
      <c r="D16" s="73">
        <f t="shared" ref="D16:E21" si="1">D27+D148+D181</f>
        <v>872151.30999999994</v>
      </c>
      <c r="E16" s="73">
        <f t="shared" si="1"/>
        <v>855170.60000000009</v>
      </c>
      <c r="F16" s="23"/>
    </row>
    <row r="17" spans="1:7">
      <c r="A17" s="160"/>
      <c r="B17" s="163"/>
      <c r="C17" s="74" t="s">
        <v>141</v>
      </c>
      <c r="D17" s="73">
        <f t="shared" si="1"/>
        <v>806742.27</v>
      </c>
      <c r="E17" s="73">
        <f t="shared" si="1"/>
        <v>789893.4800000001</v>
      </c>
    </row>
    <row r="18" spans="1:7">
      <c r="A18" s="160"/>
      <c r="B18" s="163"/>
      <c r="C18" s="74" t="s">
        <v>36</v>
      </c>
      <c r="D18" s="73">
        <f t="shared" si="1"/>
        <v>26339.75</v>
      </c>
      <c r="E18" s="73">
        <f t="shared" si="1"/>
        <v>26297.81</v>
      </c>
    </row>
    <row r="19" spans="1:7">
      <c r="A19" s="160"/>
      <c r="B19" s="163"/>
      <c r="C19" s="74" t="s">
        <v>141</v>
      </c>
      <c r="D19" s="73">
        <f t="shared" si="1"/>
        <v>0</v>
      </c>
      <c r="E19" s="73">
        <f t="shared" si="1"/>
        <v>0</v>
      </c>
    </row>
    <row r="20" spans="1:7" ht="13.5" customHeight="1">
      <c r="A20" s="160"/>
      <c r="B20" s="163"/>
      <c r="C20" s="74" t="s">
        <v>38</v>
      </c>
      <c r="D20" s="73">
        <f t="shared" si="1"/>
        <v>30113.85</v>
      </c>
      <c r="E20" s="73">
        <f t="shared" si="1"/>
        <v>26701.56</v>
      </c>
      <c r="F20" s="23"/>
    </row>
    <row r="21" spans="1:7" ht="15" customHeight="1">
      <c r="A21" s="161"/>
      <c r="B21" s="164"/>
      <c r="C21" s="74" t="s">
        <v>123</v>
      </c>
      <c r="D21" s="73">
        <f t="shared" si="1"/>
        <v>3498.4799999999996</v>
      </c>
      <c r="E21" s="73">
        <f t="shared" si="1"/>
        <v>3498.4839999999999</v>
      </c>
    </row>
    <row r="22" spans="1:7">
      <c r="A22" s="165" t="s">
        <v>0</v>
      </c>
      <c r="B22" s="165" t="s">
        <v>98</v>
      </c>
      <c r="C22" s="71" t="s">
        <v>28</v>
      </c>
      <c r="D22" s="99">
        <f>D23+D24+D25+D31</f>
        <v>862132.23</v>
      </c>
      <c r="E22" s="99">
        <f>E23+E24+E25+E31</f>
        <v>842207.39</v>
      </c>
      <c r="F22" s="23"/>
      <c r="G22" s="23"/>
    </row>
    <row r="23" spans="1:7">
      <c r="A23" s="157"/>
      <c r="B23" s="157"/>
      <c r="C23" s="71" t="s">
        <v>6</v>
      </c>
      <c r="D23" s="99">
        <f>D34+D45+D56+D67+D78+D89+D100+D111+D122+D133</f>
        <v>392457</v>
      </c>
      <c r="E23" s="99">
        <f>E34+E45+E56+E67+E78+E89+E100+E111+E122+E133</f>
        <v>382844.26999999996</v>
      </c>
    </row>
    <row r="24" spans="1:7">
      <c r="A24" s="157"/>
      <c r="B24" s="157"/>
      <c r="C24" s="71" t="s">
        <v>37</v>
      </c>
      <c r="D24" s="99">
        <f t="shared" ref="D24:E32" si="2">D35+D46+D57+D68+D79+D90+D101+D112+D123+D134</f>
        <v>0</v>
      </c>
      <c r="E24" s="99">
        <f t="shared" si="2"/>
        <v>0</v>
      </c>
    </row>
    <row r="25" spans="1:7">
      <c r="A25" s="157"/>
      <c r="B25" s="157"/>
      <c r="C25" s="71" t="s">
        <v>7</v>
      </c>
      <c r="D25" s="99">
        <f t="shared" si="2"/>
        <v>439561.38</v>
      </c>
      <c r="E25" s="99">
        <f t="shared" si="2"/>
        <v>432661.56</v>
      </c>
    </row>
    <row r="26" spans="1:7">
      <c r="A26" s="157"/>
      <c r="B26" s="157"/>
      <c r="C26" s="71" t="s">
        <v>34</v>
      </c>
      <c r="D26" s="92"/>
      <c r="E26" s="92"/>
    </row>
    <row r="27" spans="1:7">
      <c r="A27" s="157"/>
      <c r="B27" s="157"/>
      <c r="C27" s="71" t="s">
        <v>35</v>
      </c>
      <c r="D27" s="99">
        <f t="shared" si="2"/>
        <v>832018.38</v>
      </c>
      <c r="E27" s="99">
        <f t="shared" ref="E27:E32" si="3">E38+E49+E60+E71+E82+E93+E104+E115+E126+E137</f>
        <v>815505.83000000007</v>
      </c>
      <c r="F27" s="23"/>
    </row>
    <row r="28" spans="1:7">
      <c r="A28" s="157"/>
      <c r="B28" s="157"/>
      <c r="C28" s="71" t="s">
        <v>142</v>
      </c>
      <c r="D28" s="99">
        <f t="shared" si="2"/>
        <v>766609.34000000008</v>
      </c>
      <c r="E28" s="99">
        <f t="shared" si="3"/>
        <v>750228.71000000008</v>
      </c>
    </row>
    <row r="29" spans="1:7">
      <c r="A29" s="157"/>
      <c r="B29" s="157"/>
      <c r="C29" s="71" t="s">
        <v>36</v>
      </c>
      <c r="D29" s="99">
        <f t="shared" si="2"/>
        <v>26339.75</v>
      </c>
      <c r="E29" s="99">
        <f t="shared" si="3"/>
        <v>26297.81</v>
      </c>
    </row>
    <row r="30" spans="1:7">
      <c r="A30" s="157"/>
      <c r="B30" s="157"/>
      <c r="C30" s="71" t="s">
        <v>142</v>
      </c>
      <c r="D30" s="99">
        <f t="shared" si="2"/>
        <v>0</v>
      </c>
      <c r="E30" s="99">
        <f t="shared" si="3"/>
        <v>0</v>
      </c>
    </row>
    <row r="31" spans="1:7">
      <c r="A31" s="157"/>
      <c r="B31" s="157"/>
      <c r="C31" s="71" t="s">
        <v>38</v>
      </c>
      <c r="D31" s="99">
        <f t="shared" si="2"/>
        <v>30113.85</v>
      </c>
      <c r="E31" s="99">
        <f t="shared" si="3"/>
        <v>26701.56</v>
      </c>
    </row>
    <row r="32" spans="1:7" ht="13.5" customHeight="1">
      <c r="A32" s="158"/>
      <c r="B32" s="158"/>
      <c r="C32" s="71" t="s">
        <v>123</v>
      </c>
      <c r="D32" s="99">
        <f t="shared" si="2"/>
        <v>3498.4799999999996</v>
      </c>
      <c r="E32" s="99">
        <f t="shared" si="3"/>
        <v>3498.4839999999999</v>
      </c>
    </row>
    <row r="33" spans="1:7">
      <c r="A33" s="166" t="s">
        <v>1</v>
      </c>
      <c r="B33" s="166" t="s">
        <v>99</v>
      </c>
      <c r="C33" s="72" t="s">
        <v>28</v>
      </c>
      <c r="D33" s="68">
        <f>D34+D35+D36+D42</f>
        <v>261122.58</v>
      </c>
      <c r="E33" s="68">
        <f>E34+E36+E42</f>
        <v>253796.69</v>
      </c>
      <c r="F33" s="23"/>
      <c r="G33" s="23"/>
    </row>
    <row r="34" spans="1:7" ht="13.5" customHeight="1">
      <c r="A34" s="170"/>
      <c r="B34" s="157"/>
      <c r="C34" s="72" t="s">
        <v>6</v>
      </c>
      <c r="D34" s="68">
        <v>141930.9</v>
      </c>
      <c r="E34" s="68">
        <v>140986.04999999999</v>
      </c>
    </row>
    <row r="35" spans="1:7">
      <c r="A35" s="170"/>
      <c r="B35" s="157"/>
      <c r="C35" s="72" t="s">
        <v>37</v>
      </c>
      <c r="D35" s="68">
        <v>0</v>
      </c>
      <c r="E35" s="68">
        <v>0</v>
      </c>
      <c r="F35" s="23"/>
    </row>
    <row r="36" spans="1:7">
      <c r="A36" s="170"/>
      <c r="B36" s="157"/>
      <c r="C36" s="72" t="s">
        <v>7</v>
      </c>
      <c r="D36" s="68">
        <v>104862.83</v>
      </c>
      <c r="E36" s="68">
        <v>101765.75</v>
      </c>
    </row>
    <row r="37" spans="1:7">
      <c r="A37" s="170"/>
      <c r="B37" s="157"/>
      <c r="C37" s="72" t="s">
        <v>34</v>
      </c>
      <c r="D37" s="45"/>
      <c r="E37" s="45"/>
    </row>
    <row r="38" spans="1:7">
      <c r="A38" s="170"/>
      <c r="B38" s="157"/>
      <c r="C38" s="72" t="s">
        <v>35</v>
      </c>
      <c r="D38" s="68">
        <v>246793.73</v>
      </c>
      <c r="E38" s="68">
        <v>242751.8</v>
      </c>
      <c r="F38" s="23"/>
    </row>
    <row r="39" spans="1:7">
      <c r="A39" s="170"/>
      <c r="B39" s="157"/>
      <c r="C39" s="72" t="s">
        <v>142</v>
      </c>
      <c r="D39" s="68">
        <v>246793.73</v>
      </c>
      <c r="E39" s="68">
        <v>242751.8</v>
      </c>
    </row>
    <row r="40" spans="1:7">
      <c r="A40" s="170"/>
      <c r="B40" s="157"/>
      <c r="C40" s="72" t="s">
        <v>36</v>
      </c>
      <c r="D40" s="68">
        <v>0</v>
      </c>
      <c r="E40" s="68">
        <v>0</v>
      </c>
    </row>
    <row r="41" spans="1:7">
      <c r="A41" s="170"/>
      <c r="B41" s="157"/>
      <c r="C41" s="72" t="s">
        <v>142</v>
      </c>
      <c r="D41" s="68">
        <v>0</v>
      </c>
      <c r="E41" s="68">
        <v>0</v>
      </c>
    </row>
    <row r="42" spans="1:7" ht="16.5" customHeight="1">
      <c r="A42" s="170"/>
      <c r="B42" s="157"/>
      <c r="C42" s="72" t="s">
        <v>38</v>
      </c>
      <c r="D42" s="51">
        <v>14328.85</v>
      </c>
      <c r="E42" s="51">
        <v>11044.89</v>
      </c>
    </row>
    <row r="43" spans="1:7" ht="15.75" customHeight="1">
      <c r="A43" s="171"/>
      <c r="B43" s="158"/>
      <c r="C43" s="72" t="s">
        <v>123</v>
      </c>
      <c r="D43" s="68">
        <v>1025.1199999999999</v>
      </c>
      <c r="E43" s="68">
        <v>1025.1199999999999</v>
      </c>
    </row>
    <row r="44" spans="1:7">
      <c r="A44" s="166" t="s">
        <v>2</v>
      </c>
      <c r="B44" s="166" t="s">
        <v>100</v>
      </c>
      <c r="C44" s="72" t="s">
        <v>28</v>
      </c>
      <c r="D44" s="75">
        <f>D45+D46+D47+D53</f>
        <v>511414</v>
      </c>
      <c r="E44" s="75">
        <f>E45+E46+E47+E53</f>
        <v>499130.23</v>
      </c>
      <c r="F44" s="23"/>
      <c r="G44" s="23"/>
    </row>
    <row r="45" spans="1:7" ht="16.5" customHeight="1">
      <c r="A45" s="157"/>
      <c r="B45" s="157"/>
      <c r="C45" s="72" t="s">
        <v>6</v>
      </c>
      <c r="D45" s="39">
        <v>194029.67</v>
      </c>
      <c r="E45" s="76">
        <v>185426.52</v>
      </c>
    </row>
    <row r="46" spans="1:7">
      <c r="A46" s="157"/>
      <c r="B46" s="157"/>
      <c r="C46" s="72" t="s">
        <v>37</v>
      </c>
      <c r="D46" s="75">
        <v>0</v>
      </c>
      <c r="E46" s="76">
        <v>0</v>
      </c>
    </row>
    <row r="47" spans="1:7">
      <c r="A47" s="157"/>
      <c r="B47" s="157"/>
      <c r="C47" s="72" t="s">
        <v>7</v>
      </c>
      <c r="D47" s="75">
        <v>310179.93</v>
      </c>
      <c r="E47" s="76">
        <v>306607.24</v>
      </c>
    </row>
    <row r="48" spans="1:7">
      <c r="A48" s="157"/>
      <c r="B48" s="157"/>
      <c r="C48" s="72" t="s">
        <v>34</v>
      </c>
      <c r="D48" s="41"/>
      <c r="E48" s="46"/>
    </row>
    <row r="49" spans="1:7">
      <c r="A49" s="157"/>
      <c r="B49" s="157"/>
      <c r="C49" s="72" t="s">
        <v>35</v>
      </c>
      <c r="D49" s="75">
        <v>504209.6</v>
      </c>
      <c r="E49" s="76">
        <v>492033.76</v>
      </c>
      <c r="F49" s="23"/>
    </row>
    <row r="50" spans="1:7">
      <c r="A50" s="157"/>
      <c r="B50" s="157"/>
      <c r="C50" s="72" t="s">
        <v>142</v>
      </c>
      <c r="D50" s="75">
        <v>504209.6</v>
      </c>
      <c r="E50" s="79">
        <v>492033.76</v>
      </c>
    </row>
    <row r="51" spans="1:7">
      <c r="A51" s="157"/>
      <c r="B51" s="157"/>
      <c r="C51" s="72" t="s">
        <v>36</v>
      </c>
      <c r="D51" s="93">
        <v>0</v>
      </c>
      <c r="E51" s="76">
        <v>0</v>
      </c>
    </row>
    <row r="52" spans="1:7">
      <c r="A52" s="157"/>
      <c r="B52" s="157"/>
      <c r="C52" s="72" t="s">
        <v>142</v>
      </c>
      <c r="D52" s="93">
        <v>0</v>
      </c>
      <c r="E52" s="76">
        <v>0</v>
      </c>
    </row>
    <row r="53" spans="1:7">
      <c r="A53" s="157"/>
      <c r="B53" s="157"/>
      <c r="C53" s="72" t="s">
        <v>38</v>
      </c>
      <c r="D53" s="93">
        <v>7204.4</v>
      </c>
      <c r="E53" s="76">
        <v>7096.47</v>
      </c>
    </row>
    <row r="54" spans="1:7" ht="13.5" customHeight="1">
      <c r="A54" s="158"/>
      <c r="B54" s="158"/>
      <c r="C54" s="72" t="s">
        <v>123</v>
      </c>
      <c r="D54" s="93">
        <v>2419.62</v>
      </c>
      <c r="E54" s="76">
        <v>2419.62</v>
      </c>
    </row>
    <row r="55" spans="1:7">
      <c r="A55" s="166" t="s">
        <v>29</v>
      </c>
      <c r="B55" s="166" t="s">
        <v>101</v>
      </c>
      <c r="C55" s="72" t="s">
        <v>28</v>
      </c>
      <c r="D55" s="75">
        <f>D56+D57+D58+D64</f>
        <v>49644.189999999995</v>
      </c>
      <c r="E55" s="76">
        <f>E56+E57+E58+E64</f>
        <v>49491.869999999995</v>
      </c>
      <c r="F55" s="23"/>
      <c r="G55" s="23"/>
    </row>
    <row r="56" spans="1:7">
      <c r="A56" s="157"/>
      <c r="B56" s="157"/>
      <c r="C56" s="72" t="s">
        <v>6</v>
      </c>
      <c r="D56" s="75">
        <v>49101.2</v>
      </c>
      <c r="E56" s="76">
        <v>49059.58</v>
      </c>
      <c r="F56" s="23"/>
    </row>
    <row r="57" spans="1:7">
      <c r="A57" s="157"/>
      <c r="B57" s="157"/>
      <c r="C57" s="72" t="s">
        <v>37</v>
      </c>
      <c r="D57" s="75">
        <v>0</v>
      </c>
      <c r="E57" s="76">
        <v>0</v>
      </c>
    </row>
    <row r="58" spans="1:7">
      <c r="A58" s="157"/>
      <c r="B58" s="157"/>
      <c r="C58" s="72" t="s">
        <v>7</v>
      </c>
      <c r="D58" s="75">
        <v>282.39</v>
      </c>
      <c r="E58" s="76">
        <v>192.09</v>
      </c>
    </row>
    <row r="59" spans="1:7">
      <c r="A59" s="157"/>
      <c r="B59" s="157"/>
      <c r="C59" s="72" t="s">
        <v>34</v>
      </c>
      <c r="D59" s="41"/>
      <c r="E59" s="46"/>
    </row>
    <row r="60" spans="1:7">
      <c r="A60" s="157"/>
      <c r="B60" s="157"/>
      <c r="C60" s="72" t="s">
        <v>35</v>
      </c>
      <c r="D60" s="39">
        <v>49383.59</v>
      </c>
      <c r="E60" s="76">
        <v>49251.67</v>
      </c>
      <c r="F60" s="23"/>
      <c r="G60" s="23"/>
    </row>
    <row r="61" spans="1:7">
      <c r="A61" s="157"/>
      <c r="B61" s="157"/>
      <c r="C61" s="72" t="s">
        <v>142</v>
      </c>
      <c r="D61" s="75">
        <v>0</v>
      </c>
      <c r="E61" s="76">
        <v>0</v>
      </c>
    </row>
    <row r="62" spans="1:7">
      <c r="A62" s="157"/>
      <c r="B62" s="157"/>
      <c r="C62" s="72" t="s">
        <v>36</v>
      </c>
      <c r="D62" s="75">
        <v>26339.75</v>
      </c>
      <c r="E62" s="76">
        <v>26297.81</v>
      </c>
    </row>
    <row r="63" spans="1:7">
      <c r="A63" s="157"/>
      <c r="B63" s="157"/>
      <c r="C63" s="72" t="s">
        <v>142</v>
      </c>
      <c r="D63" s="75">
        <v>0</v>
      </c>
      <c r="E63" s="76">
        <v>0</v>
      </c>
    </row>
    <row r="64" spans="1:7">
      <c r="A64" s="157"/>
      <c r="B64" s="157"/>
      <c r="C64" s="72" t="s">
        <v>38</v>
      </c>
      <c r="D64" s="75">
        <v>260.60000000000002</v>
      </c>
      <c r="E64" s="76">
        <v>240.2</v>
      </c>
    </row>
    <row r="65" spans="1:5" ht="15.75" customHeight="1">
      <c r="A65" s="158"/>
      <c r="B65" s="158"/>
      <c r="C65" s="72" t="s">
        <v>123</v>
      </c>
      <c r="D65" s="93">
        <v>53.74</v>
      </c>
      <c r="E65" s="76">
        <v>53.744</v>
      </c>
    </row>
    <row r="66" spans="1:5">
      <c r="A66" s="166" t="s">
        <v>480</v>
      </c>
      <c r="B66" s="166" t="s">
        <v>102</v>
      </c>
      <c r="C66" s="72" t="s">
        <v>28</v>
      </c>
      <c r="D66" s="75">
        <f>D67+D68+D69+D75</f>
        <v>17388.629999999997</v>
      </c>
      <c r="E66" s="76">
        <f>E67+E68+E69+E75</f>
        <v>17388.32</v>
      </c>
    </row>
    <row r="67" spans="1:5">
      <c r="A67" s="157"/>
      <c r="B67" s="157"/>
      <c r="C67" s="72" t="s">
        <v>6</v>
      </c>
      <c r="D67" s="75">
        <v>3178.69</v>
      </c>
      <c r="E67" s="76">
        <v>3178.69</v>
      </c>
    </row>
    <row r="68" spans="1:5">
      <c r="A68" s="157"/>
      <c r="B68" s="157"/>
      <c r="C68" s="72" t="s">
        <v>37</v>
      </c>
      <c r="D68" s="75">
        <v>0</v>
      </c>
      <c r="E68" s="76">
        <v>0</v>
      </c>
    </row>
    <row r="69" spans="1:5">
      <c r="A69" s="157"/>
      <c r="B69" s="157"/>
      <c r="C69" s="72" t="s">
        <v>7</v>
      </c>
      <c r="D69" s="75">
        <v>5889.94</v>
      </c>
      <c r="E69" s="76">
        <v>5889.63</v>
      </c>
    </row>
    <row r="70" spans="1:5">
      <c r="A70" s="157"/>
      <c r="B70" s="157"/>
      <c r="C70" s="72" t="s">
        <v>34</v>
      </c>
      <c r="D70" s="39"/>
      <c r="E70" s="79"/>
    </row>
    <row r="71" spans="1:5">
      <c r="A71" s="157"/>
      <c r="B71" s="157"/>
      <c r="C71" s="72" t="s">
        <v>35</v>
      </c>
      <c r="D71" s="39">
        <v>9068.6299999999992</v>
      </c>
      <c r="E71" s="79">
        <v>9068.32</v>
      </c>
    </row>
    <row r="72" spans="1:5">
      <c r="A72" s="157"/>
      <c r="B72" s="157"/>
      <c r="C72" s="72" t="s">
        <v>142</v>
      </c>
      <c r="D72" s="75">
        <v>9068.6299999999992</v>
      </c>
      <c r="E72" s="76">
        <v>9068.32</v>
      </c>
    </row>
    <row r="73" spans="1:5">
      <c r="A73" s="157"/>
      <c r="B73" s="157"/>
      <c r="C73" s="72" t="s">
        <v>36</v>
      </c>
      <c r="D73" s="75">
        <v>0</v>
      </c>
      <c r="E73" s="76">
        <v>0</v>
      </c>
    </row>
    <row r="74" spans="1:5">
      <c r="A74" s="157"/>
      <c r="B74" s="157"/>
      <c r="C74" s="72" t="s">
        <v>142</v>
      </c>
      <c r="D74" s="75">
        <v>0</v>
      </c>
      <c r="E74" s="76">
        <v>0</v>
      </c>
    </row>
    <row r="75" spans="1:5">
      <c r="A75" s="157"/>
      <c r="B75" s="157"/>
      <c r="C75" s="72" t="s">
        <v>38</v>
      </c>
      <c r="D75" s="75">
        <v>8320</v>
      </c>
      <c r="E75" s="76">
        <v>8320</v>
      </c>
    </row>
    <row r="76" spans="1:5" ht="16.5" customHeight="1">
      <c r="A76" s="158"/>
      <c r="B76" s="158"/>
      <c r="C76" s="72" t="s">
        <v>123</v>
      </c>
      <c r="D76" s="93">
        <v>0</v>
      </c>
      <c r="E76" s="76">
        <v>0</v>
      </c>
    </row>
    <row r="77" spans="1:5">
      <c r="A77" s="166" t="s">
        <v>481</v>
      </c>
      <c r="B77" s="166" t="s">
        <v>103</v>
      </c>
      <c r="C77" s="72" t="s">
        <v>28</v>
      </c>
      <c r="D77" s="75">
        <f>D78+D79+D80</f>
        <v>929.91</v>
      </c>
      <c r="E77" s="76">
        <f>E78+E79+E80</f>
        <v>906.8</v>
      </c>
    </row>
    <row r="78" spans="1:5">
      <c r="A78" s="157"/>
      <c r="B78" s="157"/>
      <c r="C78" s="72" t="s">
        <v>6</v>
      </c>
      <c r="D78" s="75">
        <v>929.91</v>
      </c>
      <c r="E78" s="76">
        <v>906.8</v>
      </c>
    </row>
    <row r="79" spans="1:5">
      <c r="A79" s="157"/>
      <c r="B79" s="157"/>
      <c r="C79" s="72" t="s">
        <v>37</v>
      </c>
      <c r="D79" s="75">
        <v>0</v>
      </c>
      <c r="E79" s="76">
        <v>0</v>
      </c>
    </row>
    <row r="80" spans="1:5">
      <c r="A80" s="157"/>
      <c r="B80" s="157"/>
      <c r="C80" s="72" t="s">
        <v>7</v>
      </c>
      <c r="D80" s="75">
        <v>0</v>
      </c>
      <c r="E80" s="76">
        <v>0</v>
      </c>
    </row>
    <row r="81" spans="1:5">
      <c r="A81" s="157"/>
      <c r="B81" s="157"/>
      <c r="C81" s="72" t="s">
        <v>34</v>
      </c>
      <c r="D81" s="39"/>
      <c r="E81" s="79"/>
    </row>
    <row r="82" spans="1:5">
      <c r="A82" s="157"/>
      <c r="B82" s="157"/>
      <c r="C82" s="72" t="s">
        <v>35</v>
      </c>
      <c r="D82" s="75">
        <v>929.91</v>
      </c>
      <c r="E82" s="76">
        <v>906.8</v>
      </c>
    </row>
    <row r="83" spans="1:5">
      <c r="A83" s="157"/>
      <c r="B83" s="157"/>
      <c r="C83" s="72" t="s">
        <v>142</v>
      </c>
      <c r="D83" s="75">
        <v>929.91</v>
      </c>
      <c r="E83" s="76">
        <v>906.8</v>
      </c>
    </row>
    <row r="84" spans="1:5">
      <c r="A84" s="157"/>
      <c r="B84" s="157"/>
      <c r="C84" s="72" t="s">
        <v>36</v>
      </c>
      <c r="D84" s="75">
        <v>0</v>
      </c>
      <c r="E84" s="76">
        <v>0</v>
      </c>
    </row>
    <row r="85" spans="1:5">
      <c r="A85" s="157"/>
      <c r="B85" s="157"/>
      <c r="C85" s="72" t="s">
        <v>142</v>
      </c>
      <c r="D85" s="75">
        <v>0</v>
      </c>
      <c r="E85" s="76">
        <v>0</v>
      </c>
    </row>
    <row r="86" spans="1:5">
      <c r="A86" s="157"/>
      <c r="B86" s="157"/>
      <c r="C86" s="72" t="s">
        <v>38</v>
      </c>
      <c r="D86" s="75">
        <v>0</v>
      </c>
      <c r="E86" s="76">
        <v>0</v>
      </c>
    </row>
    <row r="87" spans="1:5" ht="15" customHeight="1">
      <c r="A87" s="158"/>
      <c r="B87" s="158"/>
      <c r="C87" s="72" t="s">
        <v>123</v>
      </c>
      <c r="D87" s="93">
        <v>0</v>
      </c>
      <c r="E87" s="76">
        <v>0</v>
      </c>
    </row>
    <row r="88" spans="1:5" ht="15" customHeight="1">
      <c r="A88" s="166" t="s">
        <v>482</v>
      </c>
      <c r="B88" s="166" t="s">
        <v>265</v>
      </c>
      <c r="C88" s="72" t="s">
        <v>28</v>
      </c>
      <c r="D88" s="75">
        <f>D89+D90+D91</f>
        <v>2483.91</v>
      </c>
      <c r="E88" s="76">
        <f>E89+E90+E91</f>
        <v>2483.91</v>
      </c>
    </row>
    <row r="89" spans="1:5" ht="15" customHeight="1">
      <c r="A89" s="157"/>
      <c r="B89" s="157"/>
      <c r="C89" s="72" t="s">
        <v>6</v>
      </c>
      <c r="D89" s="75">
        <v>2483.91</v>
      </c>
      <c r="E89" s="76">
        <v>2483.91</v>
      </c>
    </row>
    <row r="90" spans="1:5" ht="15" customHeight="1">
      <c r="A90" s="157"/>
      <c r="B90" s="157"/>
      <c r="C90" s="72" t="s">
        <v>37</v>
      </c>
      <c r="D90" s="75">
        <v>0</v>
      </c>
      <c r="E90" s="76">
        <v>0</v>
      </c>
    </row>
    <row r="91" spans="1:5" ht="15" customHeight="1">
      <c r="A91" s="157"/>
      <c r="B91" s="157"/>
      <c r="C91" s="72" t="s">
        <v>7</v>
      </c>
      <c r="D91" s="75">
        <v>0</v>
      </c>
      <c r="E91" s="76">
        <v>0</v>
      </c>
    </row>
    <row r="92" spans="1:5" ht="15" customHeight="1">
      <c r="A92" s="157"/>
      <c r="B92" s="157"/>
      <c r="C92" s="72" t="s">
        <v>34</v>
      </c>
      <c r="D92" s="39"/>
      <c r="E92" s="79"/>
    </row>
    <row r="93" spans="1:5" ht="15" customHeight="1">
      <c r="A93" s="157"/>
      <c r="B93" s="157"/>
      <c r="C93" s="72" t="s">
        <v>35</v>
      </c>
      <c r="D93" s="75">
        <v>2483.91</v>
      </c>
      <c r="E93" s="76">
        <v>2483.91</v>
      </c>
    </row>
    <row r="94" spans="1:5" ht="15" customHeight="1">
      <c r="A94" s="157"/>
      <c r="B94" s="157"/>
      <c r="C94" s="72" t="s">
        <v>142</v>
      </c>
      <c r="D94" s="75">
        <v>2483.91</v>
      </c>
      <c r="E94" s="76">
        <v>2483.91</v>
      </c>
    </row>
    <row r="95" spans="1:5" ht="15" customHeight="1">
      <c r="A95" s="157"/>
      <c r="B95" s="157"/>
      <c r="C95" s="72" t="s">
        <v>36</v>
      </c>
      <c r="D95" s="75">
        <v>0</v>
      </c>
      <c r="E95" s="76">
        <v>0</v>
      </c>
    </row>
    <row r="96" spans="1:5" ht="15" customHeight="1">
      <c r="A96" s="157"/>
      <c r="B96" s="157"/>
      <c r="C96" s="72" t="s">
        <v>142</v>
      </c>
      <c r="D96" s="75">
        <v>0</v>
      </c>
      <c r="E96" s="76">
        <v>0</v>
      </c>
    </row>
    <row r="97" spans="1:5" ht="15" customHeight="1">
      <c r="A97" s="157"/>
      <c r="B97" s="157"/>
      <c r="C97" s="72" t="s">
        <v>38</v>
      </c>
      <c r="D97" s="75">
        <v>0</v>
      </c>
      <c r="E97" s="76">
        <v>0</v>
      </c>
    </row>
    <row r="98" spans="1:5" ht="15" customHeight="1">
      <c r="A98" s="158"/>
      <c r="B98" s="158"/>
      <c r="C98" s="72" t="s">
        <v>123</v>
      </c>
      <c r="D98" s="93">
        <v>0</v>
      </c>
      <c r="E98" s="76">
        <v>0</v>
      </c>
    </row>
    <row r="99" spans="1:5" ht="15" customHeight="1">
      <c r="A99" s="166" t="s">
        <v>483</v>
      </c>
      <c r="B99" s="166" t="s">
        <v>264</v>
      </c>
      <c r="C99" s="72" t="s">
        <v>28</v>
      </c>
      <c r="D99" s="75">
        <f>D100+D101+D102</f>
        <v>0</v>
      </c>
      <c r="E99" s="76">
        <f>E100+E101+E102</f>
        <v>0</v>
      </c>
    </row>
    <row r="100" spans="1:5" ht="15" customHeight="1">
      <c r="A100" s="157"/>
      <c r="B100" s="157"/>
      <c r="C100" s="72" t="s">
        <v>6</v>
      </c>
      <c r="D100" s="75">
        <v>0</v>
      </c>
      <c r="E100" s="76">
        <v>0</v>
      </c>
    </row>
    <row r="101" spans="1:5" ht="15" customHeight="1">
      <c r="A101" s="157"/>
      <c r="B101" s="157"/>
      <c r="C101" s="72" t="s">
        <v>37</v>
      </c>
      <c r="D101" s="75">
        <v>0</v>
      </c>
      <c r="E101" s="76">
        <v>0</v>
      </c>
    </row>
    <row r="102" spans="1:5" ht="15" customHeight="1">
      <c r="A102" s="157"/>
      <c r="B102" s="157"/>
      <c r="C102" s="72" t="s">
        <v>7</v>
      </c>
      <c r="D102" s="75">
        <v>0</v>
      </c>
      <c r="E102" s="76">
        <v>0</v>
      </c>
    </row>
    <row r="103" spans="1:5" ht="15" customHeight="1">
      <c r="A103" s="157"/>
      <c r="B103" s="157"/>
      <c r="C103" s="72" t="s">
        <v>34</v>
      </c>
      <c r="D103" s="39"/>
      <c r="E103" s="79"/>
    </row>
    <row r="104" spans="1:5" ht="15" customHeight="1">
      <c r="A104" s="157"/>
      <c r="B104" s="157"/>
      <c r="C104" s="72" t="s">
        <v>35</v>
      </c>
      <c r="D104" s="75">
        <v>0</v>
      </c>
      <c r="E104" s="76">
        <v>0</v>
      </c>
    </row>
    <row r="105" spans="1:5" ht="15" customHeight="1">
      <c r="A105" s="157"/>
      <c r="B105" s="157"/>
      <c r="C105" s="72" t="s">
        <v>142</v>
      </c>
      <c r="D105" s="75">
        <v>0</v>
      </c>
      <c r="E105" s="76">
        <v>0</v>
      </c>
    </row>
    <row r="106" spans="1:5" ht="15" customHeight="1">
      <c r="A106" s="157"/>
      <c r="B106" s="157"/>
      <c r="C106" s="72" t="s">
        <v>36</v>
      </c>
      <c r="D106" s="75">
        <v>0</v>
      </c>
      <c r="E106" s="76">
        <v>0</v>
      </c>
    </row>
    <row r="107" spans="1:5" ht="15" customHeight="1">
      <c r="A107" s="157"/>
      <c r="B107" s="157"/>
      <c r="C107" s="72" t="s">
        <v>142</v>
      </c>
      <c r="D107" s="75">
        <v>0</v>
      </c>
      <c r="E107" s="76">
        <v>0</v>
      </c>
    </row>
    <row r="108" spans="1:5" ht="15" customHeight="1">
      <c r="A108" s="157"/>
      <c r="B108" s="157"/>
      <c r="C108" s="72" t="s">
        <v>38</v>
      </c>
      <c r="D108" s="75">
        <v>0</v>
      </c>
      <c r="E108" s="76">
        <v>0</v>
      </c>
    </row>
    <row r="109" spans="1:5" ht="15" customHeight="1">
      <c r="A109" s="158"/>
      <c r="B109" s="158"/>
      <c r="C109" s="72" t="s">
        <v>123</v>
      </c>
      <c r="D109" s="93">
        <v>0</v>
      </c>
      <c r="E109" s="76">
        <v>0</v>
      </c>
    </row>
    <row r="110" spans="1:5" ht="15" customHeight="1">
      <c r="A110" s="156" t="s">
        <v>484</v>
      </c>
      <c r="B110" s="166" t="s">
        <v>224</v>
      </c>
      <c r="C110" s="72" t="s">
        <v>28</v>
      </c>
      <c r="D110" s="75">
        <f>D111+D113</f>
        <v>16025.45</v>
      </c>
      <c r="E110" s="76">
        <f>E111+E113</f>
        <v>16025.45</v>
      </c>
    </row>
    <row r="111" spans="1:5" ht="15" customHeight="1">
      <c r="A111" s="172"/>
      <c r="B111" s="157"/>
      <c r="C111" s="72" t="s">
        <v>6</v>
      </c>
      <c r="D111" s="75">
        <v>801.27</v>
      </c>
      <c r="E111" s="76">
        <v>801.27</v>
      </c>
    </row>
    <row r="112" spans="1:5" ht="15" customHeight="1">
      <c r="A112" s="172"/>
      <c r="B112" s="157"/>
      <c r="C112" s="72" t="s">
        <v>37</v>
      </c>
      <c r="D112" s="75">
        <v>0</v>
      </c>
      <c r="E112" s="76">
        <v>0</v>
      </c>
    </row>
    <row r="113" spans="1:5" ht="15" customHeight="1">
      <c r="A113" s="172"/>
      <c r="B113" s="157"/>
      <c r="C113" s="72" t="s">
        <v>7</v>
      </c>
      <c r="D113" s="75">
        <v>15224.18</v>
      </c>
      <c r="E113" s="76">
        <v>15224.18</v>
      </c>
    </row>
    <row r="114" spans="1:5" ht="15" customHeight="1">
      <c r="A114" s="172"/>
      <c r="B114" s="157"/>
      <c r="C114" s="72" t="s">
        <v>34</v>
      </c>
      <c r="D114" s="75"/>
      <c r="E114" s="76"/>
    </row>
    <row r="115" spans="1:5" ht="15" customHeight="1">
      <c r="A115" s="172"/>
      <c r="B115" s="157"/>
      <c r="C115" s="72" t="s">
        <v>35</v>
      </c>
      <c r="D115" s="75">
        <v>16025.45</v>
      </c>
      <c r="E115" s="76">
        <v>16025.45</v>
      </c>
    </row>
    <row r="116" spans="1:5" ht="15" customHeight="1">
      <c r="A116" s="172"/>
      <c r="B116" s="157"/>
      <c r="C116" s="72" t="s">
        <v>142</v>
      </c>
      <c r="D116" s="75">
        <v>0</v>
      </c>
      <c r="E116" s="76">
        <v>0</v>
      </c>
    </row>
    <row r="117" spans="1:5" ht="15" customHeight="1">
      <c r="A117" s="172"/>
      <c r="B117" s="157"/>
      <c r="C117" s="72" t="s">
        <v>36</v>
      </c>
      <c r="D117" s="75">
        <v>0</v>
      </c>
      <c r="E117" s="76">
        <v>0</v>
      </c>
    </row>
    <row r="118" spans="1:5" ht="15" customHeight="1">
      <c r="A118" s="172"/>
      <c r="B118" s="157"/>
      <c r="C118" s="72" t="s">
        <v>142</v>
      </c>
      <c r="D118" s="75">
        <v>0</v>
      </c>
      <c r="E118" s="76">
        <v>0</v>
      </c>
    </row>
    <row r="119" spans="1:5" ht="15" customHeight="1">
      <c r="A119" s="172"/>
      <c r="B119" s="157"/>
      <c r="C119" s="72" t="s">
        <v>38</v>
      </c>
      <c r="D119" s="75">
        <v>0</v>
      </c>
      <c r="E119" s="76">
        <v>0</v>
      </c>
    </row>
    <row r="120" spans="1:5" ht="15" customHeight="1">
      <c r="A120" s="173"/>
      <c r="B120" s="158"/>
      <c r="C120" s="72" t="s">
        <v>123</v>
      </c>
      <c r="D120" s="93">
        <v>0</v>
      </c>
      <c r="E120" s="76">
        <v>0</v>
      </c>
    </row>
    <row r="121" spans="1:5" ht="15" customHeight="1">
      <c r="A121" s="174" t="s">
        <v>485</v>
      </c>
      <c r="B121" s="166" t="s">
        <v>124</v>
      </c>
      <c r="C121" s="72" t="s">
        <v>28</v>
      </c>
      <c r="D121" s="75">
        <f>D122+D124</f>
        <v>3123.56</v>
      </c>
      <c r="E121" s="76">
        <f>E122+E124</f>
        <v>2984.12</v>
      </c>
    </row>
    <row r="122" spans="1:5" ht="15" customHeight="1">
      <c r="A122" s="174"/>
      <c r="B122" s="157"/>
      <c r="C122" s="72" t="s">
        <v>6</v>
      </c>
      <c r="D122" s="75">
        <v>1.45</v>
      </c>
      <c r="E122" s="76">
        <v>1.45</v>
      </c>
    </row>
    <row r="123" spans="1:5" ht="15" customHeight="1">
      <c r="A123" s="174"/>
      <c r="B123" s="157"/>
      <c r="C123" s="72" t="s">
        <v>37</v>
      </c>
      <c r="D123" s="75">
        <v>0</v>
      </c>
      <c r="E123" s="76">
        <v>0</v>
      </c>
    </row>
    <row r="124" spans="1:5" ht="15" customHeight="1">
      <c r="A124" s="174"/>
      <c r="B124" s="157"/>
      <c r="C124" s="72" t="s">
        <v>7</v>
      </c>
      <c r="D124" s="75">
        <v>3122.11</v>
      </c>
      <c r="E124" s="76">
        <v>2982.67</v>
      </c>
    </row>
    <row r="125" spans="1:5" ht="15" customHeight="1">
      <c r="A125" s="174"/>
      <c r="B125" s="157"/>
      <c r="C125" s="72" t="s">
        <v>34</v>
      </c>
      <c r="D125" s="75"/>
      <c r="E125" s="76"/>
    </row>
    <row r="126" spans="1:5" ht="15" customHeight="1">
      <c r="A126" s="174"/>
      <c r="B126" s="157"/>
      <c r="C126" s="72" t="s">
        <v>35</v>
      </c>
      <c r="D126" s="75">
        <v>3123.56</v>
      </c>
      <c r="E126" s="76">
        <v>2984.12</v>
      </c>
    </row>
    <row r="127" spans="1:5" ht="15" customHeight="1">
      <c r="A127" s="174"/>
      <c r="B127" s="157"/>
      <c r="C127" s="72" t="s">
        <v>142</v>
      </c>
      <c r="D127" s="75">
        <v>3123.56</v>
      </c>
      <c r="E127" s="76">
        <v>2984.12</v>
      </c>
    </row>
    <row r="128" spans="1:5" ht="15" customHeight="1">
      <c r="A128" s="174"/>
      <c r="B128" s="157"/>
      <c r="C128" s="72" t="s">
        <v>36</v>
      </c>
      <c r="D128" s="75">
        <v>0</v>
      </c>
      <c r="E128" s="76">
        <v>0</v>
      </c>
    </row>
    <row r="129" spans="1:5" ht="15" customHeight="1">
      <c r="A129" s="174"/>
      <c r="B129" s="157"/>
      <c r="C129" s="72" t="s">
        <v>142</v>
      </c>
      <c r="D129" s="75">
        <v>0</v>
      </c>
      <c r="E129" s="76">
        <v>0</v>
      </c>
    </row>
    <row r="130" spans="1:5" ht="15" customHeight="1">
      <c r="A130" s="174"/>
      <c r="B130" s="157"/>
      <c r="C130" s="72" t="s">
        <v>38</v>
      </c>
      <c r="D130" s="75">
        <v>0</v>
      </c>
      <c r="E130" s="76">
        <v>0</v>
      </c>
    </row>
    <row r="131" spans="1:5" ht="15" customHeight="1">
      <c r="A131" s="174"/>
      <c r="B131" s="158"/>
      <c r="C131" s="72" t="s">
        <v>123</v>
      </c>
      <c r="D131" s="93">
        <v>0</v>
      </c>
      <c r="E131" s="76">
        <v>0</v>
      </c>
    </row>
    <row r="132" spans="1:5" ht="15" customHeight="1">
      <c r="A132" s="174" t="s">
        <v>486</v>
      </c>
      <c r="B132" s="166" t="s">
        <v>263</v>
      </c>
      <c r="C132" s="72" t="s">
        <v>28</v>
      </c>
      <c r="D132" s="75">
        <f>D133+D135</f>
        <v>0</v>
      </c>
      <c r="E132" s="76">
        <f>E133+E135</f>
        <v>0</v>
      </c>
    </row>
    <row r="133" spans="1:5" ht="15" customHeight="1">
      <c r="A133" s="174"/>
      <c r="B133" s="157"/>
      <c r="C133" s="72" t="s">
        <v>6</v>
      </c>
      <c r="D133" s="75">
        <v>0</v>
      </c>
      <c r="E133" s="76">
        <v>0</v>
      </c>
    </row>
    <row r="134" spans="1:5" ht="15" customHeight="1">
      <c r="A134" s="174"/>
      <c r="B134" s="157"/>
      <c r="C134" s="72" t="s">
        <v>37</v>
      </c>
      <c r="D134" s="75">
        <v>0</v>
      </c>
      <c r="E134" s="76">
        <v>0</v>
      </c>
    </row>
    <row r="135" spans="1:5" ht="15" customHeight="1">
      <c r="A135" s="174"/>
      <c r="B135" s="157"/>
      <c r="C135" s="72" t="s">
        <v>7</v>
      </c>
      <c r="D135" s="75">
        <v>0</v>
      </c>
      <c r="E135" s="76">
        <v>0</v>
      </c>
    </row>
    <row r="136" spans="1:5" ht="15" customHeight="1">
      <c r="A136" s="174"/>
      <c r="B136" s="157"/>
      <c r="C136" s="72" t="s">
        <v>34</v>
      </c>
      <c r="D136" s="75"/>
      <c r="E136" s="76"/>
    </row>
    <row r="137" spans="1:5" ht="15" customHeight="1">
      <c r="A137" s="174"/>
      <c r="B137" s="157"/>
      <c r="C137" s="72" t="s">
        <v>35</v>
      </c>
      <c r="D137" s="75">
        <v>0</v>
      </c>
      <c r="E137" s="76">
        <v>0</v>
      </c>
    </row>
    <row r="138" spans="1:5" ht="15" customHeight="1">
      <c r="A138" s="174"/>
      <c r="B138" s="157"/>
      <c r="C138" s="72" t="s">
        <v>142</v>
      </c>
      <c r="D138" s="75">
        <v>0</v>
      </c>
      <c r="E138" s="76">
        <v>0</v>
      </c>
    </row>
    <row r="139" spans="1:5" ht="15" customHeight="1">
      <c r="A139" s="174"/>
      <c r="B139" s="157"/>
      <c r="C139" s="72" t="s">
        <v>36</v>
      </c>
      <c r="D139" s="75">
        <v>0</v>
      </c>
      <c r="E139" s="76">
        <v>0</v>
      </c>
    </row>
    <row r="140" spans="1:5" ht="15" customHeight="1">
      <c r="A140" s="174"/>
      <c r="B140" s="157"/>
      <c r="C140" s="72" t="s">
        <v>142</v>
      </c>
      <c r="D140" s="75">
        <v>0</v>
      </c>
      <c r="E140" s="76">
        <v>0</v>
      </c>
    </row>
    <row r="141" spans="1:5" ht="15" customHeight="1">
      <c r="A141" s="174"/>
      <c r="B141" s="157"/>
      <c r="C141" s="72" t="s">
        <v>38</v>
      </c>
      <c r="D141" s="75">
        <v>0</v>
      </c>
      <c r="E141" s="76">
        <v>0</v>
      </c>
    </row>
    <row r="142" spans="1:5" ht="15" customHeight="1">
      <c r="A142" s="174"/>
      <c r="B142" s="158"/>
      <c r="C142" s="72" t="s">
        <v>123</v>
      </c>
      <c r="D142" s="93">
        <v>0</v>
      </c>
      <c r="E142" s="76">
        <v>0</v>
      </c>
    </row>
    <row r="143" spans="1:5">
      <c r="A143" s="165" t="s">
        <v>30</v>
      </c>
      <c r="B143" s="165" t="s">
        <v>104</v>
      </c>
      <c r="C143" s="71" t="s">
        <v>28</v>
      </c>
      <c r="D143" s="97">
        <f>D144+D145+D146</f>
        <v>2048.69</v>
      </c>
      <c r="E143" s="97">
        <f>E144+E145+E146</f>
        <v>2006.97</v>
      </c>
    </row>
    <row r="144" spans="1:5">
      <c r="A144" s="157"/>
      <c r="B144" s="157"/>
      <c r="C144" s="71" t="s">
        <v>6</v>
      </c>
      <c r="D144" s="97">
        <f>D155+D166</f>
        <v>2048.69</v>
      </c>
      <c r="E144" s="97">
        <f>E155+E166</f>
        <v>2006.97</v>
      </c>
    </row>
    <row r="145" spans="1:5">
      <c r="A145" s="157"/>
      <c r="B145" s="157"/>
      <c r="C145" s="71" t="s">
        <v>37</v>
      </c>
      <c r="D145" s="97">
        <f t="shared" ref="D145:E153" si="4">D156+D167</f>
        <v>0</v>
      </c>
      <c r="E145" s="97">
        <f t="shared" si="4"/>
        <v>0</v>
      </c>
    </row>
    <row r="146" spans="1:5">
      <c r="A146" s="157"/>
      <c r="B146" s="157"/>
      <c r="C146" s="71" t="s">
        <v>7</v>
      </c>
      <c r="D146" s="97">
        <f t="shared" si="4"/>
        <v>0</v>
      </c>
      <c r="E146" s="97">
        <f t="shared" si="4"/>
        <v>0</v>
      </c>
    </row>
    <row r="147" spans="1:5">
      <c r="A147" s="157"/>
      <c r="B147" s="157"/>
      <c r="C147" s="71" t="s">
        <v>34</v>
      </c>
      <c r="D147" s="97"/>
      <c r="E147" s="97"/>
    </row>
    <row r="148" spans="1:5">
      <c r="A148" s="157"/>
      <c r="B148" s="157"/>
      <c r="C148" s="71" t="s">
        <v>35</v>
      </c>
      <c r="D148" s="97">
        <f t="shared" si="4"/>
        <v>2048.69</v>
      </c>
      <c r="E148" s="97">
        <f t="shared" ref="E148:E153" si="5">E159+E170</f>
        <v>2006.97</v>
      </c>
    </row>
    <row r="149" spans="1:5">
      <c r="A149" s="157"/>
      <c r="B149" s="157"/>
      <c r="C149" s="71" t="s">
        <v>142</v>
      </c>
      <c r="D149" s="97">
        <f t="shared" si="4"/>
        <v>2048.69</v>
      </c>
      <c r="E149" s="97">
        <f t="shared" si="5"/>
        <v>2006.97</v>
      </c>
    </row>
    <row r="150" spans="1:5">
      <c r="A150" s="157"/>
      <c r="B150" s="157"/>
      <c r="C150" s="71" t="s">
        <v>36</v>
      </c>
      <c r="D150" s="97">
        <f t="shared" si="4"/>
        <v>0</v>
      </c>
      <c r="E150" s="97">
        <f t="shared" si="5"/>
        <v>0</v>
      </c>
    </row>
    <row r="151" spans="1:5">
      <c r="A151" s="157"/>
      <c r="B151" s="157"/>
      <c r="C151" s="71" t="s">
        <v>142</v>
      </c>
      <c r="D151" s="97">
        <f t="shared" si="4"/>
        <v>0</v>
      </c>
      <c r="E151" s="97">
        <f t="shared" si="5"/>
        <v>0</v>
      </c>
    </row>
    <row r="152" spans="1:5">
      <c r="A152" s="157"/>
      <c r="B152" s="157"/>
      <c r="C152" s="71" t="s">
        <v>38</v>
      </c>
      <c r="D152" s="97">
        <f t="shared" si="4"/>
        <v>0</v>
      </c>
      <c r="E152" s="97">
        <f t="shared" si="5"/>
        <v>0</v>
      </c>
    </row>
    <row r="153" spans="1:5" ht="15" customHeight="1">
      <c r="A153" s="158"/>
      <c r="B153" s="158"/>
      <c r="C153" s="71" t="s">
        <v>123</v>
      </c>
      <c r="D153" s="97">
        <f t="shared" si="4"/>
        <v>0</v>
      </c>
      <c r="E153" s="97">
        <f t="shared" si="5"/>
        <v>0</v>
      </c>
    </row>
    <row r="154" spans="1:5">
      <c r="A154" s="166" t="s">
        <v>41</v>
      </c>
      <c r="B154" s="166" t="s">
        <v>105</v>
      </c>
      <c r="C154" s="72" t="s">
        <v>28</v>
      </c>
      <c r="D154" s="75">
        <f>D155+D157</f>
        <v>2048.69</v>
      </c>
      <c r="E154" s="76">
        <f>E155+E157</f>
        <v>2006.97</v>
      </c>
    </row>
    <row r="155" spans="1:5">
      <c r="A155" s="157"/>
      <c r="B155" s="157"/>
      <c r="C155" s="72" t="s">
        <v>6</v>
      </c>
      <c r="D155" s="75">
        <v>2048.69</v>
      </c>
      <c r="E155" s="76">
        <v>2006.97</v>
      </c>
    </row>
    <row r="156" spans="1:5">
      <c r="A156" s="157"/>
      <c r="B156" s="157"/>
      <c r="C156" s="72" t="s">
        <v>37</v>
      </c>
      <c r="D156" s="75">
        <v>0</v>
      </c>
      <c r="E156" s="76">
        <v>0</v>
      </c>
    </row>
    <row r="157" spans="1:5">
      <c r="A157" s="157"/>
      <c r="B157" s="157"/>
      <c r="C157" s="72" t="s">
        <v>7</v>
      </c>
      <c r="D157" s="75">
        <v>0</v>
      </c>
      <c r="E157" s="76">
        <v>0</v>
      </c>
    </row>
    <row r="158" spans="1:5">
      <c r="A158" s="157"/>
      <c r="B158" s="157"/>
      <c r="C158" s="72" t="s">
        <v>34</v>
      </c>
      <c r="D158" s="75"/>
      <c r="E158" s="76"/>
    </row>
    <row r="159" spans="1:5">
      <c r="A159" s="157"/>
      <c r="B159" s="157"/>
      <c r="C159" s="72" t="s">
        <v>35</v>
      </c>
      <c r="D159" s="75">
        <v>2048.69</v>
      </c>
      <c r="E159" s="76">
        <v>2006.97</v>
      </c>
    </row>
    <row r="160" spans="1:5">
      <c r="A160" s="157"/>
      <c r="B160" s="157"/>
      <c r="C160" s="72" t="s">
        <v>142</v>
      </c>
      <c r="D160" s="75">
        <v>2048.69</v>
      </c>
      <c r="E160" s="76">
        <v>2006.97</v>
      </c>
    </row>
    <row r="161" spans="1:5">
      <c r="A161" s="157"/>
      <c r="B161" s="157"/>
      <c r="C161" s="72" t="s">
        <v>36</v>
      </c>
      <c r="D161" s="75">
        <v>0</v>
      </c>
      <c r="E161" s="76">
        <v>0</v>
      </c>
    </row>
    <row r="162" spans="1:5">
      <c r="A162" s="157"/>
      <c r="B162" s="157"/>
      <c r="C162" s="72" t="s">
        <v>142</v>
      </c>
      <c r="D162" s="75">
        <v>0</v>
      </c>
      <c r="E162" s="76">
        <v>0</v>
      </c>
    </row>
    <row r="163" spans="1:5">
      <c r="A163" s="157"/>
      <c r="B163" s="157"/>
      <c r="C163" s="72" t="s">
        <v>38</v>
      </c>
      <c r="D163" s="75">
        <v>0</v>
      </c>
      <c r="E163" s="76">
        <v>0</v>
      </c>
    </row>
    <row r="164" spans="1:5" ht="15.75" customHeight="1">
      <c r="A164" s="158"/>
      <c r="B164" s="158"/>
      <c r="C164" s="72" t="s">
        <v>123</v>
      </c>
      <c r="D164" s="93">
        <v>0</v>
      </c>
      <c r="E164" s="76">
        <v>0</v>
      </c>
    </row>
    <row r="165" spans="1:5" ht="15.75" customHeight="1">
      <c r="A165" s="166" t="s">
        <v>42</v>
      </c>
      <c r="B165" s="166" t="s">
        <v>262</v>
      </c>
      <c r="C165" s="72" t="s">
        <v>28</v>
      </c>
      <c r="D165" s="75">
        <f>D166+D168</f>
        <v>0</v>
      </c>
      <c r="E165" s="76">
        <f>E166+E168</f>
        <v>0</v>
      </c>
    </row>
    <row r="166" spans="1:5" ht="15.75" customHeight="1">
      <c r="A166" s="157"/>
      <c r="B166" s="157"/>
      <c r="C166" s="72" t="s">
        <v>6</v>
      </c>
      <c r="D166" s="75">
        <v>0</v>
      </c>
      <c r="E166" s="76">
        <v>0</v>
      </c>
    </row>
    <row r="167" spans="1:5" ht="15.75" customHeight="1">
      <c r="A167" s="157"/>
      <c r="B167" s="157"/>
      <c r="C167" s="72" t="s">
        <v>37</v>
      </c>
      <c r="D167" s="75">
        <v>0</v>
      </c>
      <c r="E167" s="76">
        <v>0</v>
      </c>
    </row>
    <row r="168" spans="1:5" ht="15.75" customHeight="1">
      <c r="A168" s="157"/>
      <c r="B168" s="157"/>
      <c r="C168" s="72" t="s">
        <v>7</v>
      </c>
      <c r="D168" s="75">
        <v>0</v>
      </c>
      <c r="E168" s="76">
        <v>0</v>
      </c>
    </row>
    <row r="169" spans="1:5" ht="15.75" customHeight="1">
      <c r="A169" s="157"/>
      <c r="B169" s="157"/>
      <c r="C169" s="72" t="s">
        <v>34</v>
      </c>
      <c r="D169" s="75"/>
      <c r="E169" s="76"/>
    </row>
    <row r="170" spans="1:5" ht="15.75" customHeight="1">
      <c r="A170" s="157"/>
      <c r="B170" s="157"/>
      <c r="C170" s="72" t="s">
        <v>35</v>
      </c>
      <c r="D170" s="75">
        <v>0</v>
      </c>
      <c r="E170" s="76">
        <v>0</v>
      </c>
    </row>
    <row r="171" spans="1:5" ht="15.75" customHeight="1">
      <c r="A171" s="157"/>
      <c r="B171" s="157"/>
      <c r="C171" s="72" t="s">
        <v>142</v>
      </c>
      <c r="D171" s="75">
        <v>0</v>
      </c>
      <c r="E171" s="76">
        <v>0</v>
      </c>
    </row>
    <row r="172" spans="1:5" ht="15.75" customHeight="1">
      <c r="A172" s="157"/>
      <c r="B172" s="157"/>
      <c r="C172" s="72" t="s">
        <v>36</v>
      </c>
      <c r="D172" s="75">
        <v>0</v>
      </c>
      <c r="E172" s="76">
        <v>0</v>
      </c>
    </row>
    <row r="173" spans="1:5" ht="15.75" customHeight="1">
      <c r="A173" s="157"/>
      <c r="B173" s="157"/>
      <c r="C173" s="72" t="s">
        <v>142</v>
      </c>
      <c r="D173" s="75">
        <v>0</v>
      </c>
      <c r="E173" s="76">
        <v>0</v>
      </c>
    </row>
    <row r="174" spans="1:5" ht="15.75" customHeight="1">
      <c r="A174" s="157"/>
      <c r="B174" s="157"/>
      <c r="C174" s="72" t="s">
        <v>38</v>
      </c>
      <c r="D174" s="75">
        <v>0</v>
      </c>
      <c r="E174" s="76">
        <v>0</v>
      </c>
    </row>
    <row r="175" spans="1:5" ht="15.75" customHeight="1">
      <c r="A175" s="158"/>
      <c r="B175" s="158"/>
      <c r="C175" s="72" t="s">
        <v>123</v>
      </c>
      <c r="D175" s="93">
        <v>0</v>
      </c>
      <c r="E175" s="76">
        <v>0</v>
      </c>
    </row>
    <row r="176" spans="1:5">
      <c r="A176" s="165" t="s">
        <v>31</v>
      </c>
      <c r="B176" s="165" t="s">
        <v>106</v>
      </c>
      <c r="C176" s="71" t="s">
        <v>28</v>
      </c>
      <c r="D176" s="97">
        <f>D177+D178+D179</f>
        <v>38084.240000000005</v>
      </c>
      <c r="E176" s="97">
        <f>E177+E178+E179</f>
        <v>37657.800000000003</v>
      </c>
    </row>
    <row r="177" spans="1:5">
      <c r="A177" s="167"/>
      <c r="B177" s="167"/>
      <c r="C177" s="71" t="s">
        <v>6</v>
      </c>
      <c r="D177" s="97">
        <f t="shared" ref="D177:E179" si="6">D188+D199</f>
        <v>17965.95</v>
      </c>
      <c r="E177" s="97">
        <f t="shared" si="6"/>
        <v>17939.98</v>
      </c>
    </row>
    <row r="178" spans="1:5">
      <c r="A178" s="167"/>
      <c r="B178" s="167"/>
      <c r="C178" s="71" t="s">
        <v>37</v>
      </c>
      <c r="D178" s="97">
        <f t="shared" si="6"/>
        <v>118.92</v>
      </c>
      <c r="E178" s="97">
        <f t="shared" si="6"/>
        <v>118.92</v>
      </c>
    </row>
    <row r="179" spans="1:5">
      <c r="A179" s="167"/>
      <c r="B179" s="167"/>
      <c r="C179" s="71" t="s">
        <v>7</v>
      </c>
      <c r="D179" s="97">
        <f t="shared" si="6"/>
        <v>19999.370000000003</v>
      </c>
      <c r="E179" s="97">
        <f t="shared" si="6"/>
        <v>19598.900000000001</v>
      </c>
    </row>
    <row r="180" spans="1:5">
      <c r="A180" s="167"/>
      <c r="B180" s="167"/>
      <c r="C180" s="71" t="s">
        <v>34</v>
      </c>
      <c r="D180" s="97"/>
      <c r="E180" s="97"/>
    </row>
    <row r="181" spans="1:5">
      <c r="A181" s="167"/>
      <c r="B181" s="167"/>
      <c r="C181" s="71" t="s">
        <v>35</v>
      </c>
      <c r="D181" s="97">
        <f t="shared" ref="D181:E186" si="7">D192+D203</f>
        <v>38084.240000000005</v>
      </c>
      <c r="E181" s="97">
        <f t="shared" si="7"/>
        <v>37657.800000000003</v>
      </c>
    </row>
    <row r="182" spans="1:5">
      <c r="A182" s="167"/>
      <c r="B182" s="167"/>
      <c r="C182" s="71" t="s">
        <v>142</v>
      </c>
      <c r="D182" s="97">
        <f t="shared" si="7"/>
        <v>38084.240000000005</v>
      </c>
      <c r="E182" s="97">
        <f t="shared" si="7"/>
        <v>37657.800000000003</v>
      </c>
    </row>
    <row r="183" spans="1:5">
      <c r="A183" s="167"/>
      <c r="B183" s="167"/>
      <c r="C183" s="71" t="s">
        <v>36</v>
      </c>
      <c r="D183" s="97">
        <f t="shared" si="7"/>
        <v>0</v>
      </c>
      <c r="E183" s="97">
        <f t="shared" si="7"/>
        <v>0</v>
      </c>
    </row>
    <row r="184" spans="1:5">
      <c r="A184" s="167"/>
      <c r="B184" s="167"/>
      <c r="C184" s="71" t="s">
        <v>142</v>
      </c>
      <c r="D184" s="97">
        <f t="shared" si="7"/>
        <v>0</v>
      </c>
      <c r="E184" s="97">
        <f t="shared" si="7"/>
        <v>0</v>
      </c>
    </row>
    <row r="185" spans="1:5">
      <c r="A185" s="167"/>
      <c r="B185" s="167"/>
      <c r="C185" s="71" t="s">
        <v>38</v>
      </c>
      <c r="D185" s="97">
        <f t="shared" si="7"/>
        <v>0</v>
      </c>
      <c r="E185" s="97">
        <f t="shared" si="7"/>
        <v>0</v>
      </c>
    </row>
    <row r="186" spans="1:5" ht="16.5" customHeight="1">
      <c r="A186" s="168"/>
      <c r="B186" s="168"/>
      <c r="C186" s="71" t="s">
        <v>123</v>
      </c>
      <c r="D186" s="97">
        <f t="shared" si="7"/>
        <v>0</v>
      </c>
      <c r="E186" s="97">
        <f>E197+E208</f>
        <v>0</v>
      </c>
    </row>
    <row r="187" spans="1:5">
      <c r="A187" s="166" t="s">
        <v>43</v>
      </c>
      <c r="B187" s="166" t="s">
        <v>107</v>
      </c>
      <c r="C187" s="72" t="s">
        <v>28</v>
      </c>
      <c r="D187" s="75">
        <f>D188+D189+D190</f>
        <v>20118.09</v>
      </c>
      <c r="E187" s="76">
        <f>E188+E189+E190</f>
        <v>20078.009999999998</v>
      </c>
    </row>
    <row r="188" spans="1:5">
      <c r="A188" s="157"/>
      <c r="B188" s="157"/>
      <c r="C188" s="72" t="s">
        <v>6</v>
      </c>
      <c r="D188" s="39">
        <v>17965.95</v>
      </c>
      <c r="E188" s="79">
        <v>17939.98</v>
      </c>
    </row>
    <row r="189" spans="1:5">
      <c r="A189" s="157"/>
      <c r="B189" s="157"/>
      <c r="C189" s="72" t="s">
        <v>37</v>
      </c>
      <c r="D189" s="75">
        <v>118.92</v>
      </c>
      <c r="E189" s="76">
        <v>118.92</v>
      </c>
    </row>
    <row r="190" spans="1:5">
      <c r="A190" s="157"/>
      <c r="B190" s="157"/>
      <c r="C190" s="72" t="s">
        <v>7</v>
      </c>
      <c r="D190" s="75">
        <v>2033.22</v>
      </c>
      <c r="E190" s="79">
        <v>2019.11</v>
      </c>
    </row>
    <row r="191" spans="1:5">
      <c r="A191" s="157"/>
      <c r="B191" s="157"/>
      <c r="C191" s="72" t="s">
        <v>34</v>
      </c>
      <c r="D191" s="39"/>
      <c r="E191" s="79"/>
    </row>
    <row r="192" spans="1:5">
      <c r="A192" s="157"/>
      <c r="B192" s="157"/>
      <c r="C192" s="72" t="s">
        <v>35</v>
      </c>
      <c r="D192" s="39">
        <v>20118.09</v>
      </c>
      <c r="E192" s="79">
        <v>20078.009999999998</v>
      </c>
    </row>
    <row r="193" spans="1:5">
      <c r="A193" s="157"/>
      <c r="B193" s="157"/>
      <c r="C193" s="72" t="s">
        <v>142</v>
      </c>
      <c r="D193" s="75">
        <v>20118.09</v>
      </c>
      <c r="E193" s="76">
        <v>20078.009999999998</v>
      </c>
    </row>
    <row r="194" spans="1:5">
      <c r="A194" s="157"/>
      <c r="B194" s="157"/>
      <c r="C194" s="72" t="s">
        <v>36</v>
      </c>
      <c r="D194" s="75">
        <v>0</v>
      </c>
      <c r="E194" s="76">
        <v>0</v>
      </c>
    </row>
    <row r="195" spans="1:5">
      <c r="A195" s="157"/>
      <c r="B195" s="157"/>
      <c r="C195" s="72" t="s">
        <v>142</v>
      </c>
      <c r="D195" s="75">
        <v>0</v>
      </c>
      <c r="E195" s="76">
        <v>0</v>
      </c>
    </row>
    <row r="196" spans="1:5">
      <c r="A196" s="157"/>
      <c r="B196" s="157"/>
      <c r="C196" s="72" t="s">
        <v>38</v>
      </c>
      <c r="D196" s="75">
        <v>0</v>
      </c>
      <c r="E196" s="76">
        <v>0</v>
      </c>
    </row>
    <row r="197" spans="1:5" ht="13.5" customHeight="1">
      <c r="A197" s="158"/>
      <c r="B197" s="158"/>
      <c r="C197" s="72" t="s">
        <v>123</v>
      </c>
      <c r="D197" s="93">
        <v>0</v>
      </c>
      <c r="E197" s="76">
        <v>0</v>
      </c>
    </row>
    <row r="198" spans="1:5" ht="13.5" customHeight="1">
      <c r="A198" s="166" t="s">
        <v>44</v>
      </c>
      <c r="B198" s="166" t="s">
        <v>125</v>
      </c>
      <c r="C198" s="72" t="s">
        <v>28</v>
      </c>
      <c r="D198" s="75">
        <f>D199+D200+D201</f>
        <v>17966.150000000001</v>
      </c>
      <c r="E198" s="76">
        <f>E199+E200+E201</f>
        <v>17579.79</v>
      </c>
    </row>
    <row r="199" spans="1:5" ht="13.5" customHeight="1">
      <c r="A199" s="157"/>
      <c r="B199" s="157"/>
      <c r="C199" s="72" t="s">
        <v>6</v>
      </c>
      <c r="D199" s="75">
        <v>0</v>
      </c>
      <c r="E199" s="76">
        <v>0</v>
      </c>
    </row>
    <row r="200" spans="1:5" ht="13.5" customHeight="1">
      <c r="A200" s="157"/>
      <c r="B200" s="157"/>
      <c r="C200" s="72" t="s">
        <v>37</v>
      </c>
      <c r="D200" s="75">
        <v>0</v>
      </c>
      <c r="E200" s="76">
        <v>0</v>
      </c>
    </row>
    <row r="201" spans="1:5" ht="13.5" customHeight="1">
      <c r="A201" s="157"/>
      <c r="B201" s="157"/>
      <c r="C201" s="72" t="s">
        <v>7</v>
      </c>
      <c r="D201" s="39">
        <v>17966.150000000001</v>
      </c>
      <c r="E201" s="76">
        <v>17579.79</v>
      </c>
    </row>
    <row r="202" spans="1:5" ht="13.5" customHeight="1">
      <c r="A202" s="157"/>
      <c r="B202" s="157"/>
      <c r="C202" s="72" t="s">
        <v>34</v>
      </c>
      <c r="D202" s="41"/>
      <c r="E202" s="46"/>
    </row>
    <row r="203" spans="1:5" ht="13.5" customHeight="1">
      <c r="A203" s="157"/>
      <c r="B203" s="157"/>
      <c r="C203" s="72" t="s">
        <v>35</v>
      </c>
      <c r="D203" s="75">
        <v>17966.150000000001</v>
      </c>
      <c r="E203" s="76">
        <v>17579.79</v>
      </c>
    </row>
    <row r="204" spans="1:5" ht="13.5" customHeight="1">
      <c r="A204" s="157"/>
      <c r="B204" s="157"/>
      <c r="C204" s="72" t="s">
        <v>142</v>
      </c>
      <c r="D204" s="75">
        <v>17966.150000000001</v>
      </c>
      <c r="E204" s="76">
        <v>17579.79</v>
      </c>
    </row>
    <row r="205" spans="1:5" ht="13.5" customHeight="1">
      <c r="A205" s="157"/>
      <c r="B205" s="157"/>
      <c r="C205" s="72" t="s">
        <v>36</v>
      </c>
      <c r="D205" s="75">
        <v>0</v>
      </c>
      <c r="E205" s="76">
        <v>0</v>
      </c>
    </row>
    <row r="206" spans="1:5" ht="13.5" customHeight="1">
      <c r="A206" s="157"/>
      <c r="B206" s="157"/>
      <c r="C206" s="72" t="s">
        <v>142</v>
      </c>
      <c r="D206" s="75">
        <v>0</v>
      </c>
      <c r="E206" s="76">
        <v>0</v>
      </c>
    </row>
    <row r="207" spans="1:5" ht="13.5" customHeight="1">
      <c r="A207" s="157"/>
      <c r="B207" s="157"/>
      <c r="C207" s="72" t="s">
        <v>38</v>
      </c>
      <c r="D207" s="75">
        <v>0</v>
      </c>
      <c r="E207" s="76">
        <v>0</v>
      </c>
    </row>
    <row r="208" spans="1:5" ht="13.5" customHeight="1">
      <c r="A208" s="158"/>
      <c r="B208" s="158"/>
      <c r="C208" s="72" t="s">
        <v>123</v>
      </c>
      <c r="D208" s="77">
        <v>0</v>
      </c>
      <c r="E208" s="77">
        <v>0</v>
      </c>
    </row>
  </sheetData>
  <mergeCells count="39">
    <mergeCell ref="A132:A142"/>
    <mergeCell ref="B132:B142"/>
    <mergeCell ref="A99:A109"/>
    <mergeCell ref="B99:B109"/>
    <mergeCell ref="A88:A98"/>
    <mergeCell ref="B88:B98"/>
    <mergeCell ref="A165:A175"/>
    <mergeCell ref="B165:B175"/>
    <mergeCell ref="B4:C4"/>
    <mergeCell ref="A77:A87"/>
    <mergeCell ref="B77:B87"/>
    <mergeCell ref="B11:B21"/>
    <mergeCell ref="A11:A21"/>
    <mergeCell ref="B110:B120"/>
    <mergeCell ref="A110:A120"/>
    <mergeCell ref="B121:B131"/>
    <mergeCell ref="A121:A131"/>
    <mergeCell ref="A198:A208"/>
    <mergeCell ref="B198:B208"/>
    <mergeCell ref="B5:E5"/>
    <mergeCell ref="B44:B54"/>
    <mergeCell ref="A44:A54"/>
    <mergeCell ref="B55:B65"/>
    <mergeCell ref="A55:A65"/>
    <mergeCell ref="A66:A76"/>
    <mergeCell ref="B66:B76"/>
    <mergeCell ref="A33:A43"/>
    <mergeCell ref="B33:B43"/>
    <mergeCell ref="B22:B32"/>
    <mergeCell ref="A22:A32"/>
    <mergeCell ref="B6:E6"/>
    <mergeCell ref="A143:A153"/>
    <mergeCell ref="B143:B153"/>
    <mergeCell ref="A154:A164"/>
    <mergeCell ref="B154:B164"/>
    <mergeCell ref="B187:B197"/>
    <mergeCell ref="A187:A197"/>
    <mergeCell ref="B176:B186"/>
    <mergeCell ref="A176:A186"/>
  </mergeCells>
  <pageMargins left="0.51181102362204722" right="0.51181102362204722" top="0.55118110236220474" bottom="0.55118110236220474" header="0.31496062992125984" footer="0.31496062992125984"/>
  <pageSetup paperSize="9" scale="60" orientation="landscape" r:id="rId1"/>
  <headerFooter alignWithMargins="0"/>
</worksheet>
</file>

<file path=xl/worksheets/sheet3.xml><?xml version="1.0" encoding="utf-8"?>
<worksheet xmlns="http://schemas.openxmlformats.org/spreadsheetml/2006/main" xmlns:r="http://schemas.openxmlformats.org/officeDocument/2006/relationships">
  <dimension ref="A1:G136"/>
  <sheetViews>
    <sheetView view="pageLayout" topLeftCell="A78" zoomScale="70" zoomScaleNormal="86" zoomScaleSheetLayoutView="86" zoomScalePageLayoutView="70" workbookViewId="0">
      <selection activeCell="A84" sqref="A84:G395"/>
    </sheetView>
  </sheetViews>
  <sheetFormatPr defaultColWidth="9.140625" defaultRowHeight="15.75"/>
  <cols>
    <col min="1" max="1" width="9.85546875" style="1" customWidth="1"/>
    <col min="2" max="2" width="65.42578125" style="1" customWidth="1"/>
    <col min="3" max="3" width="17.85546875" style="1" customWidth="1"/>
    <col min="4" max="4" width="19.140625" style="1" customWidth="1"/>
    <col min="5" max="5" width="25.140625" style="1" customWidth="1"/>
    <col min="6" max="6" width="24.140625" style="1" customWidth="1"/>
    <col min="7" max="7" width="58" style="1" customWidth="1"/>
    <col min="8" max="16384" width="9.140625" style="1"/>
  </cols>
  <sheetData>
    <row r="1" spans="1:7">
      <c r="C1" s="5"/>
    </row>
    <row r="2" spans="1:7">
      <c r="C2" s="5"/>
    </row>
    <row r="3" spans="1:7">
      <c r="C3" s="5"/>
    </row>
    <row r="4" spans="1:7">
      <c r="C4" s="5"/>
      <c r="G4" s="56"/>
    </row>
    <row r="5" spans="1:7">
      <c r="B5" s="200" t="s">
        <v>23</v>
      </c>
      <c r="C5" s="200"/>
      <c r="D5" s="200"/>
      <c r="E5" s="200"/>
      <c r="F5" s="200"/>
      <c r="G5" s="200"/>
    </row>
    <row r="6" spans="1:7">
      <c r="B6" s="19" t="s">
        <v>487</v>
      </c>
    </row>
    <row r="7" spans="1:7">
      <c r="B7" s="200"/>
      <c r="C7" s="200"/>
      <c r="D7" s="200"/>
      <c r="E7" s="200"/>
      <c r="F7" s="200"/>
      <c r="G7" s="200"/>
    </row>
    <row r="8" spans="1:7">
      <c r="B8" s="6"/>
      <c r="C8" s="6"/>
      <c r="D8" s="6"/>
      <c r="E8" s="6"/>
      <c r="F8" s="6"/>
      <c r="G8" s="6"/>
    </row>
    <row r="9" spans="1:7" ht="9" customHeight="1"/>
    <row r="10" spans="1:7" ht="30.75" customHeight="1">
      <c r="A10" s="216" t="s">
        <v>8</v>
      </c>
      <c r="B10" s="208" t="s">
        <v>138</v>
      </c>
      <c r="C10" s="208" t="s">
        <v>24</v>
      </c>
      <c r="D10" s="205" t="s">
        <v>32</v>
      </c>
      <c r="E10" s="206"/>
      <c r="F10" s="207"/>
      <c r="G10" s="208" t="s">
        <v>139</v>
      </c>
    </row>
    <row r="11" spans="1:7" ht="15.75" customHeight="1">
      <c r="A11" s="217"/>
      <c r="B11" s="209"/>
      <c r="C11" s="209"/>
      <c r="D11" s="208" t="s">
        <v>181</v>
      </c>
      <c r="E11" s="214" t="s">
        <v>266</v>
      </c>
      <c r="F11" s="215"/>
      <c r="G11" s="209"/>
    </row>
    <row r="12" spans="1:7" ht="32.25" customHeight="1">
      <c r="A12" s="218"/>
      <c r="B12" s="210"/>
      <c r="C12" s="210"/>
      <c r="D12" s="210"/>
      <c r="E12" s="34" t="s">
        <v>16</v>
      </c>
      <c r="F12" s="144" t="s">
        <v>410</v>
      </c>
      <c r="G12" s="210"/>
    </row>
    <row r="13" spans="1:7" ht="16.5" customHeight="1">
      <c r="A13" s="29">
        <v>1</v>
      </c>
      <c r="B13" s="29">
        <v>2</v>
      </c>
      <c r="C13" s="29">
        <v>3</v>
      </c>
      <c r="D13" s="29">
        <v>4</v>
      </c>
      <c r="E13" s="30">
        <v>5</v>
      </c>
      <c r="F13" s="31">
        <v>6</v>
      </c>
      <c r="G13" s="31">
        <v>7</v>
      </c>
    </row>
    <row r="14" spans="1:7" ht="16.5" customHeight="1">
      <c r="A14" s="183" t="s">
        <v>56</v>
      </c>
      <c r="B14" s="184"/>
      <c r="C14" s="184"/>
      <c r="D14" s="184"/>
      <c r="E14" s="184"/>
      <c r="F14" s="184"/>
      <c r="G14" s="185"/>
    </row>
    <row r="15" spans="1:7" ht="33" customHeight="1">
      <c r="A15" s="197" t="s">
        <v>202</v>
      </c>
      <c r="B15" s="195"/>
      <c r="C15" s="195"/>
      <c r="D15" s="195"/>
      <c r="E15" s="195"/>
      <c r="F15" s="195"/>
      <c r="G15" s="196"/>
    </row>
    <row r="16" spans="1:7" ht="30.75" customHeight="1">
      <c r="A16" s="32"/>
      <c r="B16" s="107" t="s">
        <v>57</v>
      </c>
      <c r="C16" s="108" t="s">
        <v>17</v>
      </c>
      <c r="D16" s="109">
        <v>99.71</v>
      </c>
      <c r="E16" s="51">
        <v>99.8</v>
      </c>
      <c r="F16" s="64">
        <v>99.81</v>
      </c>
      <c r="G16" s="141" t="s">
        <v>143</v>
      </c>
    </row>
    <row r="17" spans="1:7" ht="28.5" customHeight="1">
      <c r="A17" s="32"/>
      <c r="B17" s="95" t="s">
        <v>58</v>
      </c>
      <c r="C17" s="211" t="s">
        <v>17</v>
      </c>
      <c r="D17" s="47"/>
      <c r="E17" s="47"/>
      <c r="F17" s="47"/>
      <c r="G17" s="47"/>
    </row>
    <row r="18" spans="1:7" ht="15.75" customHeight="1">
      <c r="A18" s="100"/>
      <c r="B18" s="25" t="s">
        <v>59</v>
      </c>
      <c r="C18" s="212"/>
      <c r="D18" s="109">
        <v>80.5</v>
      </c>
      <c r="E18" s="51">
        <v>82</v>
      </c>
      <c r="F18" s="64">
        <v>82.2</v>
      </c>
      <c r="G18" s="141" t="s">
        <v>218</v>
      </c>
    </row>
    <row r="19" spans="1:7" ht="15.75" customHeight="1">
      <c r="A19" s="100"/>
      <c r="B19" s="25" t="s">
        <v>60</v>
      </c>
      <c r="C19" s="212"/>
      <c r="D19" s="109">
        <v>82.5</v>
      </c>
      <c r="E19" s="51">
        <v>85</v>
      </c>
      <c r="F19" s="64">
        <v>85</v>
      </c>
      <c r="G19" s="141"/>
    </row>
    <row r="20" spans="1:7" ht="12" customHeight="1">
      <c r="A20" s="100"/>
      <c r="B20" s="25" t="s">
        <v>61</v>
      </c>
      <c r="C20" s="213"/>
      <c r="D20" s="109">
        <v>85.1</v>
      </c>
      <c r="E20" s="51">
        <v>88</v>
      </c>
      <c r="F20" s="64">
        <v>88.2</v>
      </c>
      <c r="G20" s="141" t="s">
        <v>218</v>
      </c>
    </row>
    <row r="21" spans="1:7" ht="28.5" customHeight="1">
      <c r="A21" s="32"/>
      <c r="B21" s="107" t="s">
        <v>62</v>
      </c>
      <c r="C21" s="108" t="s">
        <v>17</v>
      </c>
      <c r="D21" s="109">
        <v>100</v>
      </c>
      <c r="E21" s="51">
        <v>100</v>
      </c>
      <c r="F21" s="64">
        <v>100</v>
      </c>
      <c r="G21" s="141"/>
    </row>
    <row r="22" spans="1:7" ht="39.75" customHeight="1">
      <c r="A22" s="32"/>
      <c r="B22" s="52" t="s">
        <v>182</v>
      </c>
      <c r="C22" s="108" t="s">
        <v>17</v>
      </c>
      <c r="D22" s="109">
        <v>0</v>
      </c>
      <c r="E22" s="51">
        <v>0.7</v>
      </c>
      <c r="F22" s="64">
        <v>0</v>
      </c>
      <c r="G22" s="141" t="s">
        <v>307</v>
      </c>
    </row>
    <row r="23" spans="1:7" ht="1.5" customHeight="1">
      <c r="A23" s="32"/>
      <c r="B23" s="101"/>
      <c r="C23" s="101"/>
      <c r="D23" s="101"/>
      <c r="E23" s="101"/>
      <c r="F23" s="101"/>
      <c r="G23" s="12"/>
    </row>
    <row r="24" spans="1:7" ht="16.5" customHeight="1">
      <c r="A24" s="197" t="s">
        <v>64</v>
      </c>
      <c r="B24" s="195"/>
      <c r="C24" s="195"/>
      <c r="D24" s="195"/>
      <c r="E24" s="195"/>
      <c r="F24" s="195"/>
      <c r="G24" s="196"/>
    </row>
    <row r="25" spans="1:7" ht="16.5" customHeight="1">
      <c r="A25" s="197" t="s">
        <v>296</v>
      </c>
      <c r="B25" s="195"/>
      <c r="C25" s="195"/>
      <c r="D25" s="195"/>
      <c r="E25" s="195"/>
      <c r="F25" s="195"/>
      <c r="G25" s="196"/>
    </row>
    <row r="26" spans="1:7" ht="16.5" customHeight="1">
      <c r="A26" s="28" t="s">
        <v>12</v>
      </c>
      <c r="B26" s="110" t="s">
        <v>184</v>
      </c>
      <c r="C26" s="28" t="s">
        <v>17</v>
      </c>
      <c r="D26" s="51">
        <v>100</v>
      </c>
      <c r="E26" s="51">
        <v>100</v>
      </c>
      <c r="F26" s="64">
        <v>100</v>
      </c>
      <c r="G26" s="65"/>
    </row>
    <row r="27" spans="1:7" ht="39" customHeight="1">
      <c r="A27" s="28" t="s">
        <v>14</v>
      </c>
      <c r="B27" s="110" t="s">
        <v>166</v>
      </c>
      <c r="C27" s="28" t="s">
        <v>17</v>
      </c>
      <c r="D27" s="51">
        <v>4.0999999999999996</v>
      </c>
      <c r="E27" s="51">
        <v>4</v>
      </c>
      <c r="F27" s="64">
        <v>4</v>
      </c>
      <c r="G27" s="65"/>
    </row>
    <row r="28" spans="1:7" ht="18.75" customHeight="1">
      <c r="A28" s="108" t="s">
        <v>15</v>
      </c>
      <c r="B28" s="53" t="s">
        <v>65</v>
      </c>
      <c r="C28" s="108" t="s">
        <v>17</v>
      </c>
      <c r="D28" s="109">
        <v>62</v>
      </c>
      <c r="E28" s="51">
        <v>53.5</v>
      </c>
      <c r="F28" s="64">
        <v>54</v>
      </c>
      <c r="G28" s="141" t="s">
        <v>225</v>
      </c>
    </row>
    <row r="29" spans="1:7" ht="52.5" customHeight="1">
      <c r="A29" s="108" t="s">
        <v>39</v>
      </c>
      <c r="B29" s="25" t="s">
        <v>185</v>
      </c>
      <c r="C29" s="108" t="s">
        <v>17</v>
      </c>
      <c r="D29" s="51">
        <v>100</v>
      </c>
      <c r="E29" s="51">
        <v>100</v>
      </c>
      <c r="F29" s="64">
        <v>100</v>
      </c>
      <c r="G29" s="12"/>
    </row>
    <row r="30" spans="1:7" ht="27.75" customHeight="1">
      <c r="A30" s="108" t="s">
        <v>40</v>
      </c>
      <c r="B30" s="95" t="s">
        <v>167</v>
      </c>
      <c r="C30" s="108" t="s">
        <v>55</v>
      </c>
      <c r="D30" s="111" t="s">
        <v>311</v>
      </c>
      <c r="E30" s="50" t="s">
        <v>310</v>
      </c>
      <c r="F30" s="66" t="s">
        <v>309</v>
      </c>
      <c r="G30" s="66" t="s">
        <v>308</v>
      </c>
    </row>
    <row r="31" spans="1:7" ht="39.75" customHeight="1">
      <c r="A31" s="111" t="s">
        <v>118</v>
      </c>
      <c r="B31" s="25" t="s">
        <v>226</v>
      </c>
      <c r="C31" s="108" t="s">
        <v>17</v>
      </c>
      <c r="D31" s="111" t="s">
        <v>46</v>
      </c>
      <c r="E31" s="50" t="s">
        <v>46</v>
      </c>
      <c r="F31" s="66" t="s">
        <v>46</v>
      </c>
      <c r="G31" s="7"/>
    </row>
    <row r="32" spans="1:7" ht="53.25" customHeight="1">
      <c r="A32" s="50" t="s">
        <v>119</v>
      </c>
      <c r="B32" s="24" t="s">
        <v>68</v>
      </c>
      <c r="C32" s="33" t="s">
        <v>17</v>
      </c>
      <c r="D32" s="50" t="s">
        <v>186</v>
      </c>
      <c r="E32" s="50" t="s">
        <v>267</v>
      </c>
      <c r="F32" s="66" t="s">
        <v>267</v>
      </c>
      <c r="G32" s="7"/>
    </row>
    <row r="33" spans="1:7" ht="19.5" customHeight="1">
      <c r="A33" s="176" t="s">
        <v>298</v>
      </c>
      <c r="B33" s="177"/>
      <c r="C33" s="177"/>
      <c r="D33" s="177"/>
      <c r="E33" s="177"/>
      <c r="F33" s="177"/>
      <c r="G33" s="178"/>
    </row>
    <row r="34" spans="1:7" ht="51.75" customHeight="1">
      <c r="A34" s="111" t="s">
        <v>121</v>
      </c>
      <c r="B34" s="25" t="s">
        <v>188</v>
      </c>
      <c r="C34" s="108" t="s">
        <v>17</v>
      </c>
      <c r="D34" s="111" t="s">
        <v>227</v>
      </c>
      <c r="E34" s="50" t="s">
        <v>268</v>
      </c>
      <c r="F34" s="66" t="s">
        <v>268</v>
      </c>
      <c r="G34" s="7"/>
    </row>
    <row r="35" spans="1:7" ht="36.75" customHeight="1">
      <c r="A35" s="50" t="s">
        <v>144</v>
      </c>
      <c r="B35" s="24" t="s">
        <v>69</v>
      </c>
      <c r="C35" s="33" t="s">
        <v>17</v>
      </c>
      <c r="D35" s="50" t="s">
        <v>228</v>
      </c>
      <c r="E35" s="50" t="s">
        <v>269</v>
      </c>
      <c r="F35" s="66" t="s">
        <v>269</v>
      </c>
      <c r="G35" s="7"/>
    </row>
    <row r="36" spans="1:7" ht="36.75" customHeight="1">
      <c r="A36" s="111" t="s">
        <v>145</v>
      </c>
      <c r="B36" s="25" t="s">
        <v>168</v>
      </c>
      <c r="C36" s="108" t="s">
        <v>17</v>
      </c>
      <c r="D36" s="111" t="s">
        <v>46</v>
      </c>
      <c r="E36" s="50" t="s">
        <v>46</v>
      </c>
      <c r="F36" s="66" t="s">
        <v>46</v>
      </c>
      <c r="G36" s="7"/>
    </row>
    <row r="37" spans="1:7" ht="26.25" customHeight="1">
      <c r="A37" s="50" t="s">
        <v>146</v>
      </c>
      <c r="B37" s="96" t="s">
        <v>190</v>
      </c>
      <c r="C37" s="33" t="s">
        <v>55</v>
      </c>
      <c r="D37" s="50" t="s">
        <v>312</v>
      </c>
      <c r="E37" s="50" t="s">
        <v>313</v>
      </c>
      <c r="F37" s="66" t="s">
        <v>314</v>
      </c>
      <c r="G37" s="66" t="s">
        <v>315</v>
      </c>
    </row>
    <row r="38" spans="1:7" ht="54" customHeight="1">
      <c r="A38" s="111" t="s">
        <v>147</v>
      </c>
      <c r="B38" s="25" t="s">
        <v>169</v>
      </c>
      <c r="C38" s="108" t="s">
        <v>17</v>
      </c>
      <c r="D38" s="50" t="s">
        <v>229</v>
      </c>
      <c r="E38" s="50" t="s">
        <v>270</v>
      </c>
      <c r="F38" s="66" t="s">
        <v>316</v>
      </c>
      <c r="G38" s="66" t="s">
        <v>143</v>
      </c>
    </row>
    <row r="39" spans="1:7" ht="51.75" customHeight="1">
      <c r="A39" s="111" t="s">
        <v>148</v>
      </c>
      <c r="B39" s="25" t="s">
        <v>192</v>
      </c>
      <c r="C39" s="108" t="s">
        <v>17</v>
      </c>
      <c r="D39" s="111" t="s">
        <v>126</v>
      </c>
      <c r="E39" s="50" t="s">
        <v>271</v>
      </c>
      <c r="F39" s="66" t="s">
        <v>317</v>
      </c>
      <c r="G39" s="66" t="s">
        <v>219</v>
      </c>
    </row>
    <row r="40" spans="1:7" ht="79.5" customHeight="1">
      <c r="A40" s="111" t="s">
        <v>149</v>
      </c>
      <c r="B40" s="25" t="s">
        <v>193</v>
      </c>
      <c r="C40" s="108" t="s">
        <v>17</v>
      </c>
      <c r="D40" s="111" t="s">
        <v>46</v>
      </c>
      <c r="E40" s="50" t="s">
        <v>46</v>
      </c>
      <c r="F40" s="66" t="s">
        <v>46</v>
      </c>
      <c r="G40" s="7"/>
    </row>
    <row r="41" spans="1:7" ht="30" customHeight="1">
      <c r="A41" s="111" t="s">
        <v>150</v>
      </c>
      <c r="B41" s="107" t="s">
        <v>45</v>
      </c>
      <c r="C41" s="108" t="s">
        <v>17</v>
      </c>
      <c r="D41" s="50" t="s">
        <v>230</v>
      </c>
      <c r="E41" s="50" t="s">
        <v>272</v>
      </c>
      <c r="F41" s="66" t="s">
        <v>318</v>
      </c>
      <c r="G41" s="66" t="s">
        <v>304</v>
      </c>
    </row>
    <row r="42" spans="1:7" ht="55.5" customHeight="1">
      <c r="A42" s="111" t="s">
        <v>151</v>
      </c>
      <c r="B42" s="25" t="s">
        <v>47</v>
      </c>
      <c r="C42" s="108" t="s">
        <v>17</v>
      </c>
      <c r="D42" s="111" t="s">
        <v>191</v>
      </c>
      <c r="E42" s="50" t="s">
        <v>270</v>
      </c>
      <c r="F42" s="66" t="s">
        <v>270</v>
      </c>
      <c r="G42" s="7"/>
    </row>
    <row r="43" spans="1:7" ht="39" customHeight="1">
      <c r="A43" s="111" t="s">
        <v>152</v>
      </c>
      <c r="B43" s="25" t="s">
        <v>274</v>
      </c>
      <c r="C43" s="108" t="s">
        <v>17</v>
      </c>
      <c r="D43" s="111" t="s">
        <v>273</v>
      </c>
      <c r="E43" s="50" t="s">
        <v>275</v>
      </c>
      <c r="F43" s="66" t="s">
        <v>319</v>
      </c>
      <c r="G43" s="66" t="s">
        <v>320</v>
      </c>
    </row>
    <row r="44" spans="1:7" ht="30.75" customHeight="1">
      <c r="A44" s="111" t="s">
        <v>153</v>
      </c>
      <c r="B44" s="107" t="s">
        <v>194</v>
      </c>
      <c r="C44" s="108" t="s">
        <v>17</v>
      </c>
      <c r="D44" s="111" t="s">
        <v>231</v>
      </c>
      <c r="E44" s="50" t="s">
        <v>276</v>
      </c>
      <c r="F44" s="66" t="s">
        <v>321</v>
      </c>
      <c r="G44" s="66" t="s">
        <v>232</v>
      </c>
    </row>
    <row r="45" spans="1:7" ht="29.25" customHeight="1">
      <c r="A45" s="111" t="s">
        <v>154</v>
      </c>
      <c r="B45" s="25" t="s">
        <v>48</v>
      </c>
      <c r="C45" s="108" t="s">
        <v>17</v>
      </c>
      <c r="D45" s="111" t="s">
        <v>233</v>
      </c>
      <c r="E45" s="50" t="s">
        <v>277</v>
      </c>
      <c r="F45" s="66" t="s">
        <v>233</v>
      </c>
      <c r="G45" s="66" t="s">
        <v>322</v>
      </c>
    </row>
    <row r="46" spans="1:7" ht="38.25" customHeight="1">
      <c r="A46" s="50" t="s">
        <v>155</v>
      </c>
      <c r="B46" s="24" t="s">
        <v>195</v>
      </c>
      <c r="C46" s="33" t="s">
        <v>18</v>
      </c>
      <c r="D46" s="50" t="s">
        <v>127</v>
      </c>
      <c r="E46" s="50" t="s">
        <v>127</v>
      </c>
      <c r="F46" s="66" t="s">
        <v>127</v>
      </c>
      <c r="G46" s="57"/>
    </row>
    <row r="47" spans="1:7" ht="28.5" customHeight="1">
      <c r="A47" s="111" t="s">
        <v>156</v>
      </c>
      <c r="B47" s="25" t="s">
        <v>175</v>
      </c>
      <c r="C47" s="108" t="s">
        <v>17</v>
      </c>
      <c r="D47" s="50" t="s">
        <v>196</v>
      </c>
      <c r="E47" s="50" t="s">
        <v>278</v>
      </c>
      <c r="F47" s="66" t="s">
        <v>273</v>
      </c>
      <c r="G47" s="36" t="s">
        <v>323</v>
      </c>
    </row>
    <row r="48" spans="1:7" ht="37.5" customHeight="1">
      <c r="A48" s="111" t="s">
        <v>157</v>
      </c>
      <c r="B48" s="25" t="s">
        <v>197</v>
      </c>
      <c r="C48" s="108" t="s">
        <v>17</v>
      </c>
      <c r="D48" s="50" t="s">
        <v>234</v>
      </c>
      <c r="E48" s="50" t="s">
        <v>189</v>
      </c>
      <c r="F48" s="66" t="s">
        <v>324</v>
      </c>
      <c r="G48" s="36" t="s">
        <v>235</v>
      </c>
    </row>
    <row r="49" spans="1:7" ht="26.25" customHeight="1">
      <c r="A49" s="50" t="s">
        <v>158</v>
      </c>
      <c r="B49" s="24" t="s">
        <v>129</v>
      </c>
      <c r="C49" s="33" t="s">
        <v>18</v>
      </c>
      <c r="D49" s="50" t="s">
        <v>94</v>
      </c>
      <c r="E49" s="50" t="s">
        <v>122</v>
      </c>
      <c r="F49" s="66" t="s">
        <v>176</v>
      </c>
      <c r="G49" s="36" t="s">
        <v>325</v>
      </c>
    </row>
    <row r="50" spans="1:7" ht="27" customHeight="1">
      <c r="A50" s="50" t="s">
        <v>159</v>
      </c>
      <c r="B50" s="24" t="s">
        <v>177</v>
      </c>
      <c r="C50" s="33" t="s">
        <v>18</v>
      </c>
      <c r="D50" s="50" t="s">
        <v>128</v>
      </c>
      <c r="E50" s="50" t="s">
        <v>131</v>
      </c>
      <c r="F50" s="66" t="s">
        <v>128</v>
      </c>
      <c r="G50" s="36" t="s">
        <v>326</v>
      </c>
    </row>
    <row r="51" spans="1:7" ht="111" customHeight="1">
      <c r="A51" s="50" t="s">
        <v>160</v>
      </c>
      <c r="B51" s="24" t="s">
        <v>279</v>
      </c>
      <c r="C51" s="33" t="s">
        <v>18</v>
      </c>
      <c r="D51" s="50" t="s">
        <v>128</v>
      </c>
      <c r="E51" s="50" t="s">
        <v>128</v>
      </c>
      <c r="F51" s="66" t="s">
        <v>128</v>
      </c>
      <c r="G51" s="105"/>
    </row>
    <row r="52" spans="1:7" ht="16.5" customHeight="1">
      <c r="A52" s="197" t="s">
        <v>70</v>
      </c>
      <c r="B52" s="201"/>
      <c r="C52" s="195"/>
      <c r="D52" s="195"/>
      <c r="E52" s="195"/>
      <c r="F52" s="195"/>
      <c r="G52" s="196"/>
    </row>
    <row r="53" spans="1:7" ht="27.75" customHeight="1">
      <c r="A53" s="113" t="s">
        <v>161</v>
      </c>
      <c r="B53" s="25" t="s">
        <v>170</v>
      </c>
      <c r="C53" s="114" t="s">
        <v>17</v>
      </c>
      <c r="D53" s="111" t="s">
        <v>187</v>
      </c>
      <c r="E53" s="50" t="s">
        <v>200</v>
      </c>
      <c r="F53" s="66" t="s">
        <v>327</v>
      </c>
      <c r="G53" s="66" t="s">
        <v>328</v>
      </c>
    </row>
    <row r="54" spans="1:7" ht="41.25" customHeight="1">
      <c r="A54" s="115" t="s">
        <v>162</v>
      </c>
      <c r="B54" s="24" t="s">
        <v>71</v>
      </c>
      <c r="C54" s="116" t="s">
        <v>17</v>
      </c>
      <c r="D54" s="50" t="s">
        <v>280</v>
      </c>
      <c r="E54" s="50" t="s">
        <v>281</v>
      </c>
      <c r="F54" s="66" t="s">
        <v>329</v>
      </c>
      <c r="G54" s="66" t="s">
        <v>219</v>
      </c>
    </row>
    <row r="55" spans="1:7" ht="26.25" customHeight="1">
      <c r="A55" s="113" t="s">
        <v>163</v>
      </c>
      <c r="B55" s="25" t="s">
        <v>198</v>
      </c>
      <c r="C55" s="114" t="s">
        <v>55</v>
      </c>
      <c r="D55" s="111" t="s">
        <v>330</v>
      </c>
      <c r="E55" s="50" t="s">
        <v>331</v>
      </c>
      <c r="F55" s="66" t="s">
        <v>332</v>
      </c>
      <c r="G55" s="66" t="s">
        <v>333</v>
      </c>
    </row>
    <row r="56" spans="1:7" ht="38.25" customHeight="1">
      <c r="A56" s="117" t="s">
        <v>164</v>
      </c>
      <c r="B56" s="25" t="s">
        <v>178</v>
      </c>
      <c r="C56" s="114" t="s">
        <v>17</v>
      </c>
      <c r="D56" s="111" t="s">
        <v>46</v>
      </c>
      <c r="E56" s="50" t="s">
        <v>46</v>
      </c>
      <c r="F56" s="66" t="s">
        <v>46</v>
      </c>
      <c r="G56" s="7"/>
    </row>
    <row r="57" spans="1:7" ht="38.25" customHeight="1">
      <c r="A57" s="117" t="s">
        <v>165</v>
      </c>
      <c r="B57" s="24" t="s">
        <v>289</v>
      </c>
      <c r="C57" s="114" t="s">
        <v>17</v>
      </c>
      <c r="D57" s="111" t="s">
        <v>183</v>
      </c>
      <c r="E57" s="50" t="s">
        <v>288</v>
      </c>
      <c r="F57" s="66" t="s">
        <v>288</v>
      </c>
      <c r="G57" s="118"/>
    </row>
    <row r="58" spans="1:7" ht="17.25" customHeight="1">
      <c r="A58" s="202" t="s">
        <v>113</v>
      </c>
      <c r="B58" s="203"/>
      <c r="C58" s="194"/>
      <c r="D58" s="194"/>
      <c r="E58" s="194"/>
      <c r="F58" s="194"/>
      <c r="G58" s="204"/>
    </row>
    <row r="59" spans="1:7" ht="26.25" customHeight="1">
      <c r="A59" s="115" t="s">
        <v>236</v>
      </c>
      <c r="B59" s="24" t="s">
        <v>171</v>
      </c>
      <c r="C59" s="116" t="s">
        <v>17</v>
      </c>
      <c r="D59" s="50" t="s">
        <v>199</v>
      </c>
      <c r="E59" s="50" t="s">
        <v>285</v>
      </c>
      <c r="F59" s="66" t="s">
        <v>334</v>
      </c>
      <c r="G59" s="36" t="s">
        <v>219</v>
      </c>
    </row>
    <row r="60" spans="1:7" ht="16.5" customHeight="1">
      <c r="A60" s="112" t="s">
        <v>237</v>
      </c>
      <c r="B60" s="24" t="s">
        <v>172</v>
      </c>
      <c r="C60" s="116" t="s">
        <v>73</v>
      </c>
      <c r="D60" s="50" t="s">
        <v>200</v>
      </c>
      <c r="E60" s="50" t="s">
        <v>187</v>
      </c>
      <c r="F60" s="66" t="s">
        <v>187</v>
      </c>
      <c r="G60" s="36"/>
    </row>
    <row r="61" spans="1:7" ht="27" customHeight="1">
      <c r="A61" s="112" t="s">
        <v>238</v>
      </c>
      <c r="B61" s="24" t="s">
        <v>72</v>
      </c>
      <c r="C61" s="116" t="s">
        <v>18</v>
      </c>
      <c r="D61" s="50" t="s">
        <v>74</v>
      </c>
      <c r="E61" s="50" t="s">
        <v>74</v>
      </c>
      <c r="F61" s="66" t="s">
        <v>74</v>
      </c>
      <c r="G61" s="57"/>
    </row>
    <row r="62" spans="1:7" ht="18.75" customHeight="1">
      <c r="A62" s="193" t="s">
        <v>75</v>
      </c>
      <c r="B62" s="203"/>
      <c r="C62" s="195"/>
      <c r="D62" s="195"/>
      <c r="E62" s="195"/>
      <c r="F62" s="195"/>
      <c r="G62" s="196"/>
    </row>
    <row r="63" spans="1:7" ht="42.75" customHeight="1">
      <c r="A63" s="119" t="s">
        <v>239</v>
      </c>
      <c r="B63" s="25" t="s">
        <v>76</v>
      </c>
      <c r="C63" s="120" t="s">
        <v>17</v>
      </c>
      <c r="D63" s="109">
        <v>50.5</v>
      </c>
      <c r="E63" s="51">
        <v>50.5</v>
      </c>
      <c r="F63" s="109">
        <v>50.6</v>
      </c>
      <c r="G63" s="141" t="s">
        <v>219</v>
      </c>
    </row>
    <row r="64" spans="1:7" ht="39" customHeight="1">
      <c r="A64" s="119" t="s">
        <v>240</v>
      </c>
      <c r="B64" s="25" t="s">
        <v>77</v>
      </c>
      <c r="C64" s="120" t="s">
        <v>49</v>
      </c>
      <c r="D64" s="108">
        <v>175</v>
      </c>
      <c r="E64" s="33">
        <v>180</v>
      </c>
      <c r="F64" s="142">
        <v>188</v>
      </c>
      <c r="G64" s="141" t="s">
        <v>335</v>
      </c>
    </row>
    <row r="65" spans="1:7" ht="18" customHeight="1">
      <c r="A65" s="197" t="s">
        <v>173</v>
      </c>
      <c r="B65" s="195"/>
      <c r="C65" s="195"/>
      <c r="D65" s="195"/>
      <c r="E65" s="195"/>
      <c r="F65" s="195"/>
      <c r="G65" s="196"/>
    </row>
    <row r="66" spans="1:7" ht="53.25" customHeight="1">
      <c r="A66" s="62" t="s">
        <v>241</v>
      </c>
      <c r="B66" s="25" t="s">
        <v>287</v>
      </c>
      <c r="C66" s="108" t="s">
        <v>18</v>
      </c>
      <c r="D66" s="111" t="s">
        <v>176</v>
      </c>
      <c r="E66" s="50" t="s">
        <v>174</v>
      </c>
      <c r="F66" s="66" t="s">
        <v>336</v>
      </c>
      <c r="G66" s="143" t="s">
        <v>305</v>
      </c>
    </row>
    <row r="67" spans="1:7" ht="41.25" customHeight="1">
      <c r="A67" s="62" t="s">
        <v>242</v>
      </c>
      <c r="B67" s="25" t="s">
        <v>284</v>
      </c>
      <c r="C67" s="108" t="s">
        <v>17</v>
      </c>
      <c r="D67" s="50" t="s">
        <v>183</v>
      </c>
      <c r="E67" s="50" t="s">
        <v>46</v>
      </c>
      <c r="F67" s="66" t="s">
        <v>46</v>
      </c>
      <c r="G67" s="60"/>
    </row>
    <row r="68" spans="1:7" ht="39.75" customHeight="1">
      <c r="A68" s="62" t="s">
        <v>282</v>
      </c>
      <c r="B68" s="25" t="s">
        <v>201</v>
      </c>
      <c r="C68" s="108" t="s">
        <v>18</v>
      </c>
      <c r="D68" s="50" t="s">
        <v>128</v>
      </c>
      <c r="E68" s="50" t="s">
        <v>128</v>
      </c>
      <c r="F68" s="66" t="s">
        <v>128</v>
      </c>
      <c r="G68" s="60"/>
    </row>
    <row r="69" spans="1:7" ht="37.5" customHeight="1">
      <c r="A69" s="108" t="s">
        <v>283</v>
      </c>
      <c r="B69" s="27" t="s">
        <v>130</v>
      </c>
      <c r="C69" s="33" t="s">
        <v>18</v>
      </c>
      <c r="D69" s="33">
        <v>1</v>
      </c>
      <c r="E69" s="33">
        <v>1</v>
      </c>
      <c r="F69" s="33">
        <v>0</v>
      </c>
      <c r="G69" s="141" t="s">
        <v>337</v>
      </c>
    </row>
    <row r="70" spans="1:7" ht="96" customHeight="1">
      <c r="A70" s="121" t="s">
        <v>286</v>
      </c>
      <c r="B70" s="25" t="s">
        <v>132</v>
      </c>
      <c r="C70" s="108" t="s">
        <v>18</v>
      </c>
      <c r="D70" s="50" t="s">
        <v>52</v>
      </c>
      <c r="E70" s="50" t="s">
        <v>52</v>
      </c>
      <c r="F70" s="66" t="s">
        <v>176</v>
      </c>
      <c r="G70" s="66" t="s">
        <v>338</v>
      </c>
    </row>
    <row r="71" spans="1:7" ht="51.75" customHeight="1">
      <c r="A71" s="121" t="s">
        <v>290</v>
      </c>
      <c r="B71" s="25" t="s">
        <v>291</v>
      </c>
      <c r="C71" s="108" t="s">
        <v>17</v>
      </c>
      <c r="D71" s="50" t="s">
        <v>183</v>
      </c>
      <c r="E71" s="50" t="s">
        <v>46</v>
      </c>
      <c r="F71" s="66" t="s">
        <v>46</v>
      </c>
      <c r="G71" s="13"/>
    </row>
    <row r="72" spans="1:7" ht="21.75" customHeight="1">
      <c r="A72" s="190" t="s">
        <v>203</v>
      </c>
      <c r="B72" s="191"/>
      <c r="C72" s="191"/>
      <c r="D72" s="191"/>
      <c r="E72" s="191"/>
      <c r="F72" s="191"/>
      <c r="G72" s="192"/>
    </row>
    <row r="73" spans="1:7" ht="27.75" customHeight="1">
      <c r="A73" s="102"/>
      <c r="B73" s="110" t="s">
        <v>63</v>
      </c>
      <c r="C73" s="108" t="s">
        <v>18</v>
      </c>
      <c r="D73" s="122">
        <v>52</v>
      </c>
      <c r="E73" s="123">
        <v>52</v>
      </c>
      <c r="F73" s="67">
        <v>51</v>
      </c>
      <c r="G73" s="140" t="s">
        <v>339</v>
      </c>
    </row>
    <row r="74" spans="1:7" ht="16.5" customHeight="1">
      <c r="A74" s="193" t="s">
        <v>78</v>
      </c>
      <c r="B74" s="194"/>
      <c r="C74" s="195"/>
      <c r="D74" s="195"/>
      <c r="E74" s="195"/>
      <c r="F74" s="195"/>
      <c r="G74" s="196"/>
    </row>
    <row r="75" spans="1:7" ht="16.5" customHeight="1">
      <c r="A75" s="193" t="s">
        <v>79</v>
      </c>
      <c r="B75" s="198"/>
      <c r="C75" s="198"/>
      <c r="D75" s="198"/>
      <c r="E75" s="198"/>
      <c r="F75" s="198"/>
      <c r="G75" s="199"/>
    </row>
    <row r="76" spans="1:7" ht="27" customHeight="1">
      <c r="A76" s="50" t="s">
        <v>3</v>
      </c>
      <c r="B76" s="24" t="s">
        <v>292</v>
      </c>
      <c r="C76" s="33" t="s">
        <v>18</v>
      </c>
      <c r="D76" s="123">
        <v>12</v>
      </c>
      <c r="E76" s="123">
        <v>17</v>
      </c>
      <c r="F76" s="67">
        <v>18</v>
      </c>
      <c r="G76" s="141" t="s">
        <v>340</v>
      </c>
    </row>
    <row r="77" spans="1:7" ht="40.5" customHeight="1">
      <c r="A77" s="111" t="s">
        <v>33</v>
      </c>
      <c r="B77" s="25" t="s">
        <v>293</v>
      </c>
      <c r="C77" s="142" t="s">
        <v>18</v>
      </c>
      <c r="D77" s="122">
        <v>2</v>
      </c>
      <c r="E77" s="123">
        <v>7</v>
      </c>
      <c r="F77" s="67">
        <v>4</v>
      </c>
      <c r="G77" s="141" t="s">
        <v>341</v>
      </c>
    </row>
    <row r="78" spans="1:7" ht="51.75" customHeight="1">
      <c r="A78" s="111" t="s">
        <v>50</v>
      </c>
      <c r="B78" s="25" t="s">
        <v>80</v>
      </c>
      <c r="C78" s="108" t="s">
        <v>17</v>
      </c>
      <c r="D78" s="109">
        <v>100</v>
      </c>
      <c r="E78" s="51">
        <v>100</v>
      </c>
      <c r="F78" s="64">
        <v>0</v>
      </c>
      <c r="G78" s="141" t="s">
        <v>342</v>
      </c>
    </row>
    <row r="79" spans="1:7" ht="39.75" customHeight="1">
      <c r="A79" s="112" t="s">
        <v>66</v>
      </c>
      <c r="B79" s="24" t="s">
        <v>294</v>
      </c>
      <c r="C79" s="116" t="s">
        <v>17</v>
      </c>
      <c r="D79" s="51">
        <v>0</v>
      </c>
      <c r="E79" s="51">
        <v>45</v>
      </c>
      <c r="F79" s="64">
        <v>0</v>
      </c>
      <c r="G79" s="141" t="s">
        <v>243</v>
      </c>
    </row>
    <row r="80" spans="1:7" ht="40.5" customHeight="1">
      <c r="A80" s="115" t="s">
        <v>67</v>
      </c>
      <c r="B80" s="24" t="s">
        <v>295</v>
      </c>
      <c r="C80" s="116" t="s">
        <v>17</v>
      </c>
      <c r="D80" s="51">
        <v>0</v>
      </c>
      <c r="E80" s="51">
        <v>55</v>
      </c>
      <c r="F80" s="64">
        <v>0</v>
      </c>
      <c r="G80" s="141" t="s">
        <v>343</v>
      </c>
    </row>
    <row r="81" spans="1:7" ht="15.75" customHeight="1">
      <c r="A81" s="181" t="s">
        <v>214</v>
      </c>
      <c r="B81" s="179"/>
      <c r="C81" s="179"/>
      <c r="D81" s="179"/>
      <c r="E81" s="179"/>
      <c r="F81" s="179"/>
      <c r="G81" s="180"/>
    </row>
    <row r="82" spans="1:7" ht="42.75" customHeight="1">
      <c r="A82" s="124" t="s">
        <v>216</v>
      </c>
      <c r="B82" s="24" t="s">
        <v>217</v>
      </c>
      <c r="C82" s="33" t="s">
        <v>17</v>
      </c>
      <c r="D82" s="51">
        <v>99.6</v>
      </c>
      <c r="E82" s="51">
        <v>99.7</v>
      </c>
      <c r="F82" s="64">
        <v>99.7</v>
      </c>
      <c r="G82" s="12"/>
    </row>
    <row r="83" spans="1:7" ht="16.5" customHeight="1">
      <c r="A83" s="197" t="s">
        <v>81</v>
      </c>
      <c r="B83" s="194"/>
      <c r="C83" s="195"/>
      <c r="D83" s="195"/>
      <c r="E83" s="195"/>
      <c r="F83" s="195"/>
      <c r="G83" s="196"/>
    </row>
    <row r="84" spans="1:7" ht="32.25" customHeight="1">
      <c r="A84" s="8"/>
      <c r="B84" s="8"/>
      <c r="C84" s="8"/>
      <c r="D84" s="8"/>
      <c r="E84" s="8"/>
      <c r="F84" s="8"/>
      <c r="G84" s="8"/>
    </row>
    <row r="85" spans="1:7" ht="17.25" customHeight="1"/>
    <row r="86" spans="1:7" ht="45.75" customHeight="1"/>
    <row r="87" spans="1:7" ht="74.25" customHeight="1"/>
    <row r="88" spans="1:7" ht="15.75" customHeight="1"/>
    <row r="89" spans="1:7" ht="32.25" customHeight="1"/>
    <row r="90" spans="1:7" ht="32.25" customHeight="1"/>
    <row r="91" spans="1:7" ht="32.25" customHeight="1"/>
    <row r="92" spans="1:7" ht="22.5" customHeight="1"/>
    <row r="93" spans="1:7" ht="48" customHeight="1"/>
    <row r="94" spans="1:7" ht="21" customHeight="1"/>
    <row r="95" spans="1:7" ht="21.75" customHeight="1"/>
    <row r="96" spans="1:7" ht="19.5" customHeight="1"/>
    <row r="97" ht="21.75" customHeight="1"/>
    <row r="98" ht="32.25" customHeight="1"/>
    <row r="99" ht="21.75" customHeight="1"/>
    <row r="100" ht="46.5" customHeight="1"/>
    <row r="101" ht="75.75" customHeight="1"/>
    <row r="102" ht="18" customHeight="1"/>
    <row r="103" ht="15.75" customHeight="1"/>
    <row r="104" ht="47.25" customHeight="1"/>
    <row r="105" ht="18" customHeight="1"/>
    <row r="106" ht="17.25" customHeight="1"/>
    <row r="107" ht="30.75" customHeight="1"/>
    <row r="108" ht="45" customHeight="1"/>
    <row r="109" ht="48" customHeight="1"/>
    <row r="110" ht="46.5" customHeight="1"/>
    <row r="111" ht="45" customHeight="1"/>
    <row r="112" ht="17.25" customHeight="1"/>
    <row r="113" ht="47.25" customHeight="1"/>
    <row r="114" ht="26.25" customHeight="1"/>
    <row r="116" ht="14.25" customHeight="1"/>
    <row r="117" ht="45" customHeight="1"/>
    <row r="118" ht="18" customHeight="1"/>
    <row r="119" ht="18" customHeight="1"/>
    <row r="120" ht="28.5" customHeight="1"/>
    <row r="121" ht="16.5" customHeight="1"/>
    <row r="122" ht="29.25" customHeight="1"/>
    <row r="123" ht="17.25" customHeight="1"/>
    <row r="124" ht="16.5" customHeight="1"/>
    <row r="125" ht="15" customHeight="1"/>
    <row r="126" ht="27.75" customHeight="1"/>
    <row r="127" ht="15" customHeight="1"/>
    <row r="128" ht="43.5" customHeight="1"/>
    <row r="129" ht="17.25" customHeight="1"/>
    <row r="130" ht="61.5" customHeight="1"/>
    <row r="131" ht="62.25" customHeight="1"/>
    <row r="132" ht="15.75" customHeight="1"/>
    <row r="133" ht="30" customHeight="1"/>
    <row r="134" ht="75.75" customHeight="1"/>
    <row r="135" ht="30" customHeight="1"/>
    <row r="136" ht="47.25" customHeight="1"/>
  </sheetData>
  <mergeCells count="24">
    <mergeCell ref="B5:G5"/>
    <mergeCell ref="A65:G65"/>
    <mergeCell ref="A52:G52"/>
    <mergeCell ref="A58:G58"/>
    <mergeCell ref="A62:G62"/>
    <mergeCell ref="B7:G7"/>
    <mergeCell ref="D10:F10"/>
    <mergeCell ref="G10:G12"/>
    <mergeCell ref="D11:D12"/>
    <mergeCell ref="C17:C20"/>
    <mergeCell ref="C10:C12"/>
    <mergeCell ref="E11:F11"/>
    <mergeCell ref="A10:A12"/>
    <mergeCell ref="B10:B12"/>
    <mergeCell ref="A14:G14"/>
    <mergeCell ref="A15:G15"/>
    <mergeCell ref="A24:G24"/>
    <mergeCell ref="A25:G25"/>
    <mergeCell ref="A33:G33"/>
    <mergeCell ref="A72:G72"/>
    <mergeCell ref="A81:G81"/>
    <mergeCell ref="A74:G74"/>
    <mergeCell ref="A83:G83"/>
    <mergeCell ref="A75:G75"/>
  </mergeCells>
  <pageMargins left="0.25" right="0.25" top="0.75" bottom="0.8617424242424242" header="0.3" footer="0.3"/>
  <pageSetup paperSize="9" scale="60" orientation="landscape" r:id="rId1"/>
  <headerFooter alignWithMargins="0"/>
</worksheet>
</file>

<file path=xl/worksheets/sheet4.xml><?xml version="1.0" encoding="utf-8"?>
<worksheet xmlns="http://schemas.openxmlformats.org/spreadsheetml/2006/main" xmlns:r="http://schemas.openxmlformats.org/officeDocument/2006/relationships">
  <dimension ref="A1:E91"/>
  <sheetViews>
    <sheetView tabSelected="1" view="pageLayout" topLeftCell="A87" zoomScale="70" zoomScalePageLayoutView="70" workbookViewId="0">
      <selection activeCell="A92" sqref="A92:E579"/>
    </sheetView>
  </sheetViews>
  <sheetFormatPr defaultColWidth="9.140625" defaultRowHeight="15.75"/>
  <cols>
    <col min="1" max="1" width="7.5703125" style="1" customWidth="1"/>
    <col min="2" max="2" width="44.28515625" style="1" customWidth="1"/>
    <col min="3" max="3" width="15.7109375" style="1" customWidth="1"/>
    <col min="4" max="4" width="76.7109375" style="1" customWidth="1"/>
    <col min="5" max="5" width="91.85546875" style="1" customWidth="1"/>
    <col min="6" max="16384" width="9.140625" style="1"/>
  </cols>
  <sheetData>
    <row r="1" spans="1:5">
      <c r="A1" s="8"/>
      <c r="B1" s="8"/>
      <c r="C1" s="8"/>
      <c r="D1" s="8"/>
      <c r="E1" s="8"/>
    </row>
    <row r="2" spans="1:5">
      <c r="A2" s="169" t="s">
        <v>23</v>
      </c>
      <c r="B2" s="169"/>
      <c r="C2" s="169"/>
      <c r="D2" s="169"/>
      <c r="E2" s="169"/>
    </row>
    <row r="3" spans="1:5">
      <c r="A3" s="169" t="s">
        <v>488</v>
      </c>
      <c r="B3" s="169"/>
      <c r="C3" s="169"/>
      <c r="D3" s="169"/>
      <c r="E3" s="169"/>
    </row>
    <row r="4" spans="1:5">
      <c r="A4" s="221"/>
      <c r="B4" s="221"/>
      <c r="C4" s="221"/>
      <c r="D4" s="221"/>
      <c r="E4" s="221"/>
    </row>
    <row r="5" spans="1:5">
      <c r="A5" s="9"/>
      <c r="B5" s="9"/>
      <c r="C5" s="9"/>
      <c r="D5" s="9"/>
      <c r="E5" s="9"/>
    </row>
    <row r="6" spans="1:5">
      <c r="A6" s="10"/>
      <c r="B6" s="10"/>
      <c r="C6" s="10"/>
      <c r="D6" s="10"/>
      <c r="E6" s="10"/>
    </row>
    <row r="7" spans="1:5" ht="69" customHeight="1">
      <c r="A7" s="17" t="s">
        <v>8</v>
      </c>
      <c r="B7" s="20" t="s">
        <v>25</v>
      </c>
      <c r="C7" s="21" t="s">
        <v>140</v>
      </c>
      <c r="D7" s="20" t="s">
        <v>206</v>
      </c>
      <c r="E7" s="20" t="s">
        <v>26</v>
      </c>
    </row>
    <row r="8" spans="1:5" ht="15" customHeight="1">
      <c r="A8" s="18">
        <v>1</v>
      </c>
      <c r="B8" s="22">
        <v>2</v>
      </c>
      <c r="C8" s="22">
        <v>3</v>
      </c>
      <c r="D8" s="22">
        <v>4</v>
      </c>
      <c r="E8" s="22">
        <v>5</v>
      </c>
    </row>
    <row r="9" spans="1:5" ht="15" customHeight="1">
      <c r="A9" s="222" t="s">
        <v>56</v>
      </c>
      <c r="B9" s="223"/>
      <c r="C9" s="223"/>
      <c r="D9" s="223"/>
      <c r="E9" s="224"/>
    </row>
    <row r="10" spans="1:5" ht="30" customHeight="1">
      <c r="A10" s="189" t="s">
        <v>211</v>
      </c>
      <c r="B10" s="179"/>
      <c r="C10" s="179"/>
      <c r="D10" s="179"/>
      <c r="E10" s="180"/>
    </row>
    <row r="11" spans="1:5" ht="15" customHeight="1">
      <c r="A11" s="189" t="s">
        <v>108</v>
      </c>
      <c r="B11" s="179"/>
      <c r="C11" s="179"/>
      <c r="D11" s="179"/>
      <c r="E11" s="180"/>
    </row>
    <row r="12" spans="1:5" ht="15" customHeight="1">
      <c r="A12" s="189" t="s">
        <v>296</v>
      </c>
      <c r="B12" s="179"/>
      <c r="C12" s="179"/>
      <c r="D12" s="179"/>
      <c r="E12" s="180"/>
    </row>
    <row r="13" spans="1:5" ht="224.25" customHeight="1">
      <c r="A13" s="134" t="s">
        <v>12</v>
      </c>
      <c r="B13" s="25" t="s">
        <v>109</v>
      </c>
      <c r="C13" s="63"/>
      <c r="D13" s="49" t="s">
        <v>204</v>
      </c>
      <c r="E13" s="24" t="s">
        <v>344</v>
      </c>
    </row>
    <row r="14" spans="1:5" ht="116.25" customHeight="1">
      <c r="A14" s="12"/>
      <c r="B14" s="52" t="s">
        <v>355</v>
      </c>
      <c r="C14" s="130" t="s">
        <v>303</v>
      </c>
      <c r="D14" s="24" t="s">
        <v>411</v>
      </c>
      <c r="E14" s="49"/>
    </row>
    <row r="15" spans="1:5" ht="53.25" customHeight="1">
      <c r="A15" s="12"/>
      <c r="B15" s="25" t="s">
        <v>356</v>
      </c>
      <c r="C15" s="130" t="s">
        <v>303</v>
      </c>
      <c r="D15" s="24" t="s">
        <v>412</v>
      </c>
      <c r="E15" s="49"/>
    </row>
    <row r="16" spans="1:5" ht="92.25" customHeight="1">
      <c r="A16" s="12"/>
      <c r="B16" s="52" t="s">
        <v>357</v>
      </c>
      <c r="C16" s="130" t="s">
        <v>414</v>
      </c>
      <c r="D16" s="24" t="s">
        <v>413</v>
      </c>
      <c r="E16" s="49"/>
    </row>
    <row r="17" spans="1:5" ht="55.5" customHeight="1">
      <c r="A17" s="12"/>
      <c r="B17" s="25" t="s">
        <v>358</v>
      </c>
      <c r="C17" s="130" t="s">
        <v>416</v>
      </c>
      <c r="D17" s="24" t="s">
        <v>415</v>
      </c>
      <c r="E17" s="49"/>
    </row>
    <row r="18" spans="1:5" ht="63.75" customHeight="1">
      <c r="A18" s="12"/>
      <c r="B18" s="52" t="s">
        <v>359</v>
      </c>
      <c r="C18" s="130" t="s">
        <v>418</v>
      </c>
      <c r="D18" s="24" t="s">
        <v>417</v>
      </c>
      <c r="E18" s="49"/>
    </row>
    <row r="19" spans="1:5" ht="104.25" customHeight="1">
      <c r="A19" s="12"/>
      <c r="B19" s="132" t="s">
        <v>360</v>
      </c>
      <c r="C19" s="130" t="s">
        <v>414</v>
      </c>
      <c r="D19" s="24" t="s">
        <v>419</v>
      </c>
      <c r="E19" s="49"/>
    </row>
    <row r="20" spans="1:5" ht="153.75" customHeight="1">
      <c r="A20" s="12"/>
      <c r="B20" s="132" t="s">
        <v>361</v>
      </c>
      <c r="C20" s="146" t="s">
        <v>414</v>
      </c>
      <c r="D20" s="24" t="s">
        <v>421</v>
      </c>
      <c r="E20" s="49"/>
    </row>
    <row r="21" spans="1:5" ht="117" customHeight="1">
      <c r="A21" s="12"/>
      <c r="B21" s="132" t="s">
        <v>362</v>
      </c>
      <c r="C21" s="145" t="s">
        <v>303</v>
      </c>
      <c r="D21" s="24" t="s">
        <v>420</v>
      </c>
      <c r="E21" s="49"/>
    </row>
    <row r="22" spans="1:5" ht="40.5" customHeight="1">
      <c r="A22" s="12"/>
      <c r="B22" s="132" t="s">
        <v>363</v>
      </c>
      <c r="C22" s="145" t="s">
        <v>423</v>
      </c>
      <c r="D22" s="24" t="s">
        <v>422</v>
      </c>
      <c r="E22" s="49"/>
    </row>
    <row r="23" spans="1:5" ht="51.75" customHeight="1">
      <c r="A23" s="12"/>
      <c r="B23" s="132" t="s">
        <v>364</v>
      </c>
      <c r="C23" s="145" t="s">
        <v>303</v>
      </c>
      <c r="D23" s="24" t="s">
        <v>424</v>
      </c>
      <c r="E23" s="49"/>
    </row>
    <row r="24" spans="1:5" ht="18.75" customHeight="1">
      <c r="A24" s="226" t="s">
        <v>297</v>
      </c>
      <c r="B24" s="227"/>
      <c r="C24" s="227"/>
      <c r="D24" s="227"/>
      <c r="E24" s="227"/>
    </row>
    <row r="25" spans="1:5" ht="409.5" customHeight="1">
      <c r="A25" s="22" t="s">
        <v>14</v>
      </c>
      <c r="B25" s="52" t="s">
        <v>110</v>
      </c>
      <c r="C25" s="63"/>
      <c r="D25" s="61" t="s">
        <v>205</v>
      </c>
      <c r="E25" s="52" t="s">
        <v>354</v>
      </c>
    </row>
    <row r="26" spans="1:5" ht="89.25" customHeight="1">
      <c r="A26" s="11"/>
      <c r="B26" s="52" t="s">
        <v>365</v>
      </c>
      <c r="C26" s="130" t="s">
        <v>303</v>
      </c>
      <c r="D26" s="147" t="s">
        <v>425</v>
      </c>
      <c r="E26" s="59"/>
    </row>
    <row r="27" spans="1:5" ht="81" customHeight="1">
      <c r="A27" s="11"/>
      <c r="B27" s="52" t="s">
        <v>443</v>
      </c>
      <c r="C27" s="63" t="s">
        <v>366</v>
      </c>
      <c r="D27" s="147" t="s">
        <v>442</v>
      </c>
      <c r="E27" s="59"/>
    </row>
    <row r="28" spans="1:5" ht="115.5" customHeight="1">
      <c r="A28" s="11"/>
      <c r="B28" s="52" t="s">
        <v>367</v>
      </c>
      <c r="C28" s="146" t="s">
        <v>414</v>
      </c>
      <c r="D28" s="147" t="s">
        <v>426</v>
      </c>
      <c r="E28" s="59"/>
    </row>
    <row r="29" spans="1:5" ht="78.75" customHeight="1">
      <c r="A29" s="11"/>
      <c r="B29" s="52" t="s">
        <v>368</v>
      </c>
      <c r="C29" s="130" t="s">
        <v>428</v>
      </c>
      <c r="D29" s="147" t="s">
        <v>427</v>
      </c>
      <c r="E29" s="59"/>
    </row>
    <row r="30" spans="1:5" ht="51" customHeight="1">
      <c r="A30" s="11"/>
      <c r="B30" s="52" t="s">
        <v>369</v>
      </c>
      <c r="C30" s="130" t="s">
        <v>303</v>
      </c>
      <c r="D30" s="147" t="s">
        <v>429</v>
      </c>
      <c r="E30" s="59"/>
    </row>
    <row r="31" spans="1:5" ht="102" customHeight="1">
      <c r="A31" s="11"/>
      <c r="B31" s="52" t="s">
        <v>370</v>
      </c>
      <c r="C31" s="146" t="s">
        <v>414</v>
      </c>
      <c r="D31" s="147" t="s">
        <v>430</v>
      </c>
      <c r="E31" s="59"/>
    </row>
    <row r="32" spans="1:5" ht="39" customHeight="1">
      <c r="A32" s="11"/>
      <c r="B32" s="132" t="s">
        <v>371</v>
      </c>
      <c r="C32" s="130" t="s">
        <v>418</v>
      </c>
      <c r="D32" s="147" t="s">
        <v>431</v>
      </c>
      <c r="E32" s="59"/>
    </row>
    <row r="33" spans="1:5" ht="54.75" customHeight="1">
      <c r="A33" s="11"/>
      <c r="B33" s="132" t="s">
        <v>372</v>
      </c>
      <c r="C33" s="130" t="s">
        <v>433</v>
      </c>
      <c r="D33" s="147" t="s">
        <v>432</v>
      </c>
      <c r="E33" s="59"/>
    </row>
    <row r="34" spans="1:5" ht="52.5" customHeight="1">
      <c r="A34" s="11"/>
      <c r="B34" s="132" t="s">
        <v>373</v>
      </c>
      <c r="C34" s="130" t="s">
        <v>435</v>
      </c>
      <c r="D34" s="147" t="s">
        <v>434</v>
      </c>
      <c r="E34" s="59"/>
    </row>
    <row r="35" spans="1:5" ht="121.5" customHeight="1">
      <c r="A35" s="11"/>
      <c r="B35" s="132" t="s">
        <v>374</v>
      </c>
      <c r="C35" s="146" t="s">
        <v>414</v>
      </c>
      <c r="D35" s="147" t="s">
        <v>436</v>
      </c>
      <c r="E35" s="59"/>
    </row>
    <row r="36" spans="1:5" ht="51.75" customHeight="1">
      <c r="A36" s="11"/>
      <c r="B36" s="132" t="s">
        <v>375</v>
      </c>
      <c r="C36" s="130" t="s">
        <v>303</v>
      </c>
      <c r="D36" s="139" t="s">
        <v>437</v>
      </c>
      <c r="E36" s="59"/>
    </row>
    <row r="37" spans="1:5" ht="93" customHeight="1">
      <c r="A37" s="11"/>
      <c r="B37" s="132" t="s">
        <v>376</v>
      </c>
      <c r="C37" s="130" t="s">
        <v>303</v>
      </c>
      <c r="D37" s="147" t="s">
        <v>438</v>
      </c>
      <c r="E37" s="59"/>
    </row>
    <row r="38" spans="1:5" ht="40.5" customHeight="1">
      <c r="A38" s="11"/>
      <c r="B38" s="132" t="s">
        <v>377</v>
      </c>
      <c r="C38" s="130" t="s">
        <v>302</v>
      </c>
      <c r="D38" s="147" t="s">
        <v>439</v>
      </c>
      <c r="E38" s="59"/>
    </row>
    <row r="39" spans="1:5" ht="14.25" customHeight="1">
      <c r="A39" s="181" t="s">
        <v>111</v>
      </c>
      <c r="B39" s="219"/>
      <c r="C39" s="219"/>
      <c r="D39" s="219"/>
      <c r="E39" s="220"/>
    </row>
    <row r="40" spans="1:5" ht="107.25" customHeight="1">
      <c r="A40" s="126" t="s">
        <v>15</v>
      </c>
      <c r="B40" s="52" t="s">
        <v>112</v>
      </c>
      <c r="C40" s="63"/>
      <c r="D40" s="58" t="s">
        <v>207</v>
      </c>
      <c r="E40" s="52" t="s">
        <v>345</v>
      </c>
    </row>
    <row r="41" spans="1:5" ht="104.25" customHeight="1">
      <c r="A41" s="106"/>
      <c r="B41" s="52" t="s">
        <v>378</v>
      </c>
      <c r="C41" s="130" t="s">
        <v>303</v>
      </c>
      <c r="D41" s="25" t="s">
        <v>440</v>
      </c>
      <c r="E41" s="59"/>
    </row>
    <row r="42" spans="1:5" ht="79.5" customHeight="1">
      <c r="A42" s="106"/>
      <c r="B42" s="27" t="s">
        <v>444</v>
      </c>
      <c r="C42" s="130" t="s">
        <v>441</v>
      </c>
      <c r="D42" s="25" t="s">
        <v>445</v>
      </c>
      <c r="E42" s="59"/>
    </row>
    <row r="43" spans="1:5" ht="132.75" customHeight="1">
      <c r="A43" s="106"/>
      <c r="B43" s="52" t="s">
        <v>380</v>
      </c>
      <c r="C43" s="146" t="s">
        <v>414</v>
      </c>
      <c r="D43" s="25" t="s">
        <v>447</v>
      </c>
      <c r="E43" s="59"/>
    </row>
    <row r="44" spans="1:5" ht="80.25" customHeight="1">
      <c r="A44" s="106"/>
      <c r="B44" s="52" t="s">
        <v>379</v>
      </c>
      <c r="C44" s="146" t="s">
        <v>414</v>
      </c>
      <c r="D44" s="25" t="s">
        <v>446</v>
      </c>
      <c r="E44" s="59"/>
    </row>
    <row r="45" spans="1:5" ht="39.75" customHeight="1">
      <c r="A45" s="106"/>
      <c r="B45" s="52" t="s">
        <v>381</v>
      </c>
      <c r="C45" s="130" t="s">
        <v>303</v>
      </c>
      <c r="D45" s="25" t="s">
        <v>246</v>
      </c>
      <c r="E45" s="59"/>
    </row>
    <row r="46" spans="1:5" ht="80.25" customHeight="1">
      <c r="A46" s="106"/>
      <c r="B46" s="52" t="s">
        <v>382</v>
      </c>
      <c r="C46" s="130" t="s">
        <v>449</v>
      </c>
      <c r="D46" s="25" t="s">
        <v>448</v>
      </c>
      <c r="E46" s="59"/>
    </row>
    <row r="47" spans="1:5" ht="78" customHeight="1">
      <c r="A47" s="106"/>
      <c r="B47" s="52" t="s">
        <v>383</v>
      </c>
      <c r="C47" s="130" t="s">
        <v>303</v>
      </c>
      <c r="D47" s="25" t="s">
        <v>450</v>
      </c>
      <c r="E47" s="59"/>
    </row>
    <row r="48" spans="1:5" ht="146.25" customHeight="1">
      <c r="A48" s="106"/>
      <c r="B48" s="132" t="s">
        <v>384</v>
      </c>
      <c r="C48" s="146" t="s">
        <v>414</v>
      </c>
      <c r="D48" s="25" t="s">
        <v>451</v>
      </c>
      <c r="E48" s="59"/>
    </row>
    <row r="49" spans="1:5" ht="63.75" customHeight="1">
      <c r="A49" s="106"/>
      <c r="B49" s="132" t="s">
        <v>385</v>
      </c>
      <c r="C49" s="130" t="s">
        <v>303</v>
      </c>
      <c r="D49" s="25" t="s">
        <v>452</v>
      </c>
      <c r="E49" s="59"/>
    </row>
    <row r="50" spans="1:5" ht="63.75" customHeight="1">
      <c r="A50" s="126" t="s">
        <v>39</v>
      </c>
      <c r="B50" s="52" t="s">
        <v>299</v>
      </c>
      <c r="C50" s="63"/>
      <c r="D50" s="58" t="s">
        <v>207</v>
      </c>
      <c r="E50" s="52" t="s">
        <v>346</v>
      </c>
    </row>
    <row r="51" spans="1:5" ht="63.75" customHeight="1">
      <c r="A51" s="127"/>
      <c r="B51" s="132" t="s">
        <v>386</v>
      </c>
      <c r="C51" s="130" t="s">
        <v>303</v>
      </c>
      <c r="D51" s="25" t="s">
        <v>453</v>
      </c>
      <c r="E51" s="128"/>
    </row>
    <row r="52" spans="1:5" ht="17.25" customHeight="1">
      <c r="A52" s="181" t="s">
        <v>208</v>
      </c>
      <c r="B52" s="219"/>
      <c r="C52" s="219"/>
      <c r="D52" s="219"/>
      <c r="E52" s="220"/>
    </row>
    <row r="53" spans="1:5" ht="79.5" customHeight="1">
      <c r="A53" s="129" t="s">
        <v>40</v>
      </c>
      <c r="B53" s="24" t="s">
        <v>114</v>
      </c>
      <c r="C53" s="63"/>
      <c r="D53" s="49" t="s">
        <v>209</v>
      </c>
      <c r="E53" s="24" t="s">
        <v>347</v>
      </c>
    </row>
    <row r="54" spans="1:5" ht="106.5" customHeight="1">
      <c r="A54" s="125"/>
      <c r="B54" s="24" t="s">
        <v>387</v>
      </c>
      <c r="C54" s="130" t="s">
        <v>303</v>
      </c>
      <c r="D54" s="24" t="s">
        <v>454</v>
      </c>
      <c r="E54" s="49"/>
    </row>
    <row r="55" spans="1:5" ht="78" customHeight="1">
      <c r="A55" s="125"/>
      <c r="B55" s="24" t="s">
        <v>388</v>
      </c>
      <c r="C55" s="130" t="s">
        <v>456</v>
      </c>
      <c r="D55" s="24" t="s">
        <v>455</v>
      </c>
      <c r="E55" s="49"/>
    </row>
    <row r="56" spans="1:5" ht="39" customHeight="1">
      <c r="A56" s="125"/>
      <c r="B56" s="24" t="s">
        <v>389</v>
      </c>
      <c r="C56" s="130" t="s">
        <v>306</v>
      </c>
      <c r="D56" s="24" t="s">
        <v>457</v>
      </c>
      <c r="E56" s="49"/>
    </row>
    <row r="57" spans="1:5" ht="67.5" customHeight="1">
      <c r="A57" s="125"/>
      <c r="B57" s="133" t="s">
        <v>390</v>
      </c>
      <c r="C57" s="130" t="s">
        <v>459</v>
      </c>
      <c r="D57" s="24" t="s">
        <v>458</v>
      </c>
      <c r="E57" s="49"/>
    </row>
    <row r="58" spans="1:5" ht="20.25" customHeight="1">
      <c r="A58" s="175" t="s">
        <v>75</v>
      </c>
      <c r="B58" s="231"/>
      <c r="C58" s="231"/>
      <c r="D58" s="231"/>
      <c r="E58" s="231"/>
    </row>
    <row r="59" spans="1:5" ht="121.5" customHeight="1">
      <c r="A59" s="22" t="s">
        <v>118</v>
      </c>
      <c r="B59" s="27" t="s">
        <v>115</v>
      </c>
      <c r="C59" s="63"/>
      <c r="D59" s="58" t="s">
        <v>210</v>
      </c>
      <c r="E59" s="25" t="s">
        <v>348</v>
      </c>
    </row>
    <row r="60" spans="1:5" ht="53.25" customHeight="1">
      <c r="A60" s="11"/>
      <c r="B60" s="27" t="s">
        <v>391</v>
      </c>
      <c r="C60" s="130" t="s">
        <v>435</v>
      </c>
      <c r="D60" s="25" t="s">
        <v>460</v>
      </c>
      <c r="E60" s="58"/>
    </row>
    <row r="61" spans="1:5" ht="119.25" customHeight="1">
      <c r="A61" s="11"/>
      <c r="B61" s="27" t="s">
        <v>392</v>
      </c>
      <c r="C61" s="146" t="s">
        <v>414</v>
      </c>
      <c r="D61" s="25" t="s">
        <v>466</v>
      </c>
      <c r="E61" s="58"/>
    </row>
    <row r="62" spans="1:5" ht="65.25" customHeight="1">
      <c r="A62" s="11"/>
      <c r="B62" s="27" t="s">
        <v>393</v>
      </c>
      <c r="C62" s="145" t="s">
        <v>462</v>
      </c>
      <c r="D62" s="25" t="s">
        <v>461</v>
      </c>
      <c r="E62" s="58"/>
    </row>
    <row r="63" spans="1:5" ht="52.5" customHeight="1">
      <c r="A63" s="11"/>
      <c r="B63" s="27" t="s">
        <v>394</v>
      </c>
      <c r="C63" s="130" t="s">
        <v>303</v>
      </c>
      <c r="D63" s="25" t="s">
        <v>463</v>
      </c>
      <c r="E63" s="58"/>
    </row>
    <row r="64" spans="1:5" ht="53.25" customHeight="1">
      <c r="A64" s="11"/>
      <c r="B64" s="27" t="s">
        <v>395</v>
      </c>
      <c r="C64" s="130" t="s">
        <v>303</v>
      </c>
      <c r="D64" s="25" t="s">
        <v>247</v>
      </c>
      <c r="E64" s="58"/>
    </row>
    <row r="65" spans="1:5" ht="29.25" customHeight="1">
      <c r="A65" s="11"/>
      <c r="B65" s="27" t="s">
        <v>396</v>
      </c>
      <c r="C65" s="130" t="s">
        <v>303</v>
      </c>
      <c r="D65" s="25" t="s">
        <v>247</v>
      </c>
      <c r="E65" s="58"/>
    </row>
    <row r="66" spans="1:5" s="26" customFormat="1" ht="18.75" customHeight="1">
      <c r="A66" s="228" t="s">
        <v>179</v>
      </c>
      <c r="B66" s="229"/>
      <c r="C66" s="229"/>
      <c r="D66" s="229"/>
      <c r="E66" s="230"/>
    </row>
    <row r="67" spans="1:5" s="26" customFormat="1" ht="66.75" customHeight="1">
      <c r="A67" s="36" t="s">
        <v>119</v>
      </c>
      <c r="B67" s="27" t="s">
        <v>133</v>
      </c>
      <c r="C67" s="63"/>
      <c r="D67" s="58"/>
      <c r="E67" s="27" t="s">
        <v>349</v>
      </c>
    </row>
    <row r="68" spans="1:5" s="26" customFormat="1" ht="154.5" customHeight="1">
      <c r="A68" s="57"/>
      <c r="B68" s="27" t="s">
        <v>397</v>
      </c>
      <c r="C68" s="130" t="s">
        <v>303</v>
      </c>
      <c r="D68" s="24" t="s">
        <v>489</v>
      </c>
      <c r="E68" s="59"/>
    </row>
    <row r="69" spans="1:5" s="26" customFormat="1" ht="56.25" customHeight="1">
      <c r="A69" s="36" t="s">
        <v>121</v>
      </c>
      <c r="B69" s="27" t="s">
        <v>134</v>
      </c>
      <c r="C69" s="63"/>
      <c r="D69" s="58"/>
      <c r="E69" s="52" t="s">
        <v>350</v>
      </c>
    </row>
    <row r="70" spans="1:5" s="26" customFormat="1" ht="65.25" customHeight="1">
      <c r="A70" s="57"/>
      <c r="B70" s="27" t="s">
        <v>398</v>
      </c>
      <c r="C70" s="130" t="s">
        <v>465</v>
      </c>
      <c r="D70" s="24" t="s">
        <v>464</v>
      </c>
      <c r="E70" s="59"/>
    </row>
    <row r="71" spans="1:5" s="26" customFormat="1" ht="67.5" customHeight="1">
      <c r="A71" s="36" t="s">
        <v>144</v>
      </c>
      <c r="B71" s="27" t="s">
        <v>300</v>
      </c>
      <c r="C71" s="63"/>
      <c r="D71" s="58"/>
      <c r="E71" s="52" t="s">
        <v>351</v>
      </c>
    </row>
    <row r="72" spans="1:5" s="26" customFormat="1" ht="118.5" customHeight="1">
      <c r="A72" s="57"/>
      <c r="B72" s="27" t="s">
        <v>399</v>
      </c>
      <c r="C72" s="130" t="s">
        <v>303</v>
      </c>
      <c r="D72" s="24" t="s">
        <v>470</v>
      </c>
      <c r="E72" s="59"/>
    </row>
    <row r="73" spans="1:5" s="26" customFormat="1" ht="17.25" customHeight="1">
      <c r="A73" s="182" t="s">
        <v>212</v>
      </c>
      <c r="B73" s="219"/>
      <c r="C73" s="219"/>
      <c r="D73" s="219"/>
      <c r="E73" s="220"/>
    </row>
    <row r="74" spans="1:5" ht="16.5" customHeight="1">
      <c r="A74" s="181" t="s">
        <v>116</v>
      </c>
      <c r="B74" s="187"/>
      <c r="C74" s="187"/>
      <c r="D74" s="187"/>
      <c r="E74" s="188"/>
    </row>
    <row r="75" spans="1:5" ht="18" customHeight="1">
      <c r="A75" s="181" t="s">
        <v>79</v>
      </c>
      <c r="B75" s="187"/>
      <c r="C75" s="187"/>
      <c r="D75" s="187"/>
      <c r="E75" s="188"/>
    </row>
    <row r="76" spans="1:5" ht="192.75" customHeight="1">
      <c r="A76" s="22" t="s">
        <v>3</v>
      </c>
      <c r="B76" s="24" t="s">
        <v>117</v>
      </c>
      <c r="C76" s="63"/>
      <c r="D76" s="49" t="s">
        <v>213</v>
      </c>
      <c r="E76" s="24" t="s">
        <v>352</v>
      </c>
    </row>
    <row r="77" spans="1:5" ht="91.5" customHeight="1">
      <c r="A77" s="11"/>
      <c r="B77" s="24" t="s">
        <v>400</v>
      </c>
      <c r="C77" s="145" t="s">
        <v>468</v>
      </c>
      <c r="D77" s="24" t="s">
        <v>467</v>
      </c>
      <c r="E77" s="49"/>
    </row>
    <row r="78" spans="1:5" ht="68.25" customHeight="1">
      <c r="A78" s="11"/>
      <c r="B78" s="24" t="s">
        <v>401</v>
      </c>
      <c r="C78" s="130" t="s">
        <v>303</v>
      </c>
      <c r="D78" s="24" t="s">
        <v>469</v>
      </c>
      <c r="E78" s="49"/>
    </row>
    <row r="79" spans="1:5" ht="132" customHeight="1">
      <c r="A79" s="11"/>
      <c r="B79" s="133" t="s">
        <v>402</v>
      </c>
      <c r="C79" s="146" t="s">
        <v>414</v>
      </c>
      <c r="D79" s="24" t="s">
        <v>471</v>
      </c>
      <c r="E79" s="49"/>
    </row>
    <row r="80" spans="1:5" ht="65.25" customHeight="1">
      <c r="A80" s="11"/>
      <c r="B80" s="24" t="s">
        <v>403</v>
      </c>
      <c r="C80" s="130" t="s">
        <v>302</v>
      </c>
      <c r="D80" s="24" t="s">
        <v>248</v>
      </c>
      <c r="E80" s="49"/>
    </row>
    <row r="81" spans="1:5" ht="52.5" customHeight="1">
      <c r="A81" s="11"/>
      <c r="B81" s="24" t="s">
        <v>404</v>
      </c>
      <c r="C81" s="63" t="s">
        <v>472</v>
      </c>
      <c r="D81" s="24" t="s">
        <v>249</v>
      </c>
      <c r="E81" s="49"/>
    </row>
    <row r="82" spans="1:5" ht="19.5" customHeight="1">
      <c r="A82" s="181" t="s">
        <v>214</v>
      </c>
      <c r="B82" s="219"/>
      <c r="C82" s="219"/>
      <c r="D82" s="219"/>
      <c r="E82" s="220"/>
    </row>
    <row r="83" spans="1:5" ht="53.25" customHeight="1">
      <c r="A83" s="137" t="s">
        <v>33</v>
      </c>
      <c r="B83" s="52" t="s">
        <v>215</v>
      </c>
      <c r="C83" s="138"/>
      <c r="D83" s="138"/>
      <c r="E83" s="25" t="s">
        <v>353</v>
      </c>
    </row>
    <row r="84" spans="1:5" ht="63.75" customHeight="1">
      <c r="A84" s="11"/>
      <c r="B84" s="133" t="s">
        <v>405</v>
      </c>
      <c r="C84" s="130" t="s">
        <v>303</v>
      </c>
      <c r="D84" s="24" t="s">
        <v>473</v>
      </c>
      <c r="E84" s="49"/>
    </row>
    <row r="85" spans="1:5" ht="15" customHeight="1">
      <c r="A85" s="186" t="s">
        <v>301</v>
      </c>
      <c r="B85" s="225"/>
      <c r="C85" s="225"/>
      <c r="D85" s="225"/>
      <c r="E85" s="225"/>
    </row>
    <row r="86" spans="1:5" ht="52.5" customHeight="1">
      <c r="A86" s="136" t="s">
        <v>13</v>
      </c>
      <c r="B86" s="25" t="s">
        <v>244</v>
      </c>
      <c r="C86" s="104"/>
      <c r="D86" s="104"/>
      <c r="E86" s="104"/>
    </row>
    <row r="87" spans="1:5" ht="90.75" customHeight="1">
      <c r="A87" s="135"/>
      <c r="B87" s="133" t="s">
        <v>406</v>
      </c>
      <c r="C87" s="130" t="s">
        <v>303</v>
      </c>
      <c r="D87" s="24" t="s">
        <v>474</v>
      </c>
      <c r="E87" s="104"/>
    </row>
    <row r="88" spans="1:5" ht="27.75" customHeight="1">
      <c r="A88" s="131" t="s">
        <v>27</v>
      </c>
      <c r="B88" s="25" t="s">
        <v>245</v>
      </c>
      <c r="C88" s="104"/>
      <c r="D88" s="104"/>
      <c r="E88" s="104"/>
    </row>
    <row r="89" spans="1:5" ht="108.75" customHeight="1">
      <c r="A89" s="103"/>
      <c r="B89" s="133" t="s">
        <v>407</v>
      </c>
      <c r="C89" s="146" t="s">
        <v>414</v>
      </c>
      <c r="D89" s="24" t="s">
        <v>475</v>
      </c>
      <c r="E89" s="104"/>
    </row>
    <row r="90" spans="1:5" ht="117.75" customHeight="1">
      <c r="A90" s="103"/>
      <c r="B90" s="133" t="s">
        <v>408</v>
      </c>
      <c r="C90" s="146" t="s">
        <v>414</v>
      </c>
      <c r="D90" s="24" t="s">
        <v>476</v>
      </c>
      <c r="E90" s="104"/>
    </row>
    <row r="91" spans="1:5" ht="33" customHeight="1">
      <c r="A91" s="103"/>
      <c r="B91" s="133" t="s">
        <v>409</v>
      </c>
      <c r="C91" s="130" t="s">
        <v>303</v>
      </c>
      <c r="D91" s="25" t="s">
        <v>477</v>
      </c>
      <c r="E91" s="104"/>
    </row>
  </sheetData>
  <mergeCells count="17">
    <mergeCell ref="A74:E74"/>
    <mergeCell ref="A82:E82"/>
    <mergeCell ref="A58:E58"/>
    <mergeCell ref="A75:E75"/>
    <mergeCell ref="A73:E73"/>
    <mergeCell ref="A2:E2"/>
    <mergeCell ref="A4:E4"/>
    <mergeCell ref="A3:E3"/>
    <mergeCell ref="A12:E12"/>
    <mergeCell ref="A9:E9"/>
    <mergeCell ref="A10:E10"/>
    <mergeCell ref="A11:E11"/>
    <mergeCell ref="A85:E85"/>
    <mergeCell ref="A24:E24"/>
    <mergeCell ref="A52:E52"/>
    <mergeCell ref="A66:E66"/>
    <mergeCell ref="A39:E39"/>
  </mergeCells>
  <pageMargins left="0.25" right="0.25" top="0.25833333333333336" bottom="1.6416666666666666" header="0.3" footer="0.3"/>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использование средств 2022 год</vt:lpstr>
      <vt:lpstr>расходы всех форм бюджета</vt:lpstr>
      <vt:lpstr>достижение индикаторов</vt:lpstr>
      <vt:lpstr>выполнение основных мероприятий</vt:lpstr>
      <vt:lpstr>Лист1</vt:lpstr>
    </vt:vector>
  </TitlesOfParts>
  <Company>punsh.at.ua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aka punsh</dc:creator>
  <cp:lastModifiedBy>Валентина</cp:lastModifiedBy>
  <cp:lastPrinted>2023-02-28T09:08:17Z</cp:lastPrinted>
  <dcterms:created xsi:type="dcterms:W3CDTF">2014-05-05T16:51:08Z</dcterms:created>
  <dcterms:modified xsi:type="dcterms:W3CDTF">2023-04-12T10:28:19Z</dcterms:modified>
</cp:coreProperties>
</file>