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11760" tabRatio="604" activeTab="3"/>
  </bookViews>
  <sheets>
    <sheet name="использование средств 2022 год" sheetId="4" r:id="rId1"/>
    <sheet name="расходы всех форм бюджета" sheetId="5" r:id="rId2"/>
    <sheet name="достижение индикаторов" sheetId="6" r:id="rId3"/>
    <sheet name="выполнение основных мероприятий" sheetId="7" r:id="rId4"/>
    <sheet name="Лист1" sheetId="8" r:id="rId5"/>
  </sheets>
  <definedNames>
    <definedName name="_GoBack" localSheetId="3">'выполнение основных мероприятий'!#REF!</definedName>
    <definedName name="_GoBack" localSheetId="2">'достижение индикаторов'!#REF!</definedName>
    <definedName name="_GoBack" localSheetId="0">'использование средств 2022 год'!#REF!</definedName>
    <definedName name="_GoBack" localSheetId="1">'расходы всех форм бюджета'!#REF!</definedName>
    <definedName name="OLE_LINK26" localSheetId="2">'достижение индикаторов'!#REF!</definedName>
    <definedName name="OLE_LINK36" localSheetId="0">'использование средств 2022 год'!$C$9</definedName>
    <definedName name="OLE_LINK7" localSheetId="2">'достижение индикаторов'!#REF!</definedName>
  </definedNames>
  <calcPr calcId="125725"/>
</workbook>
</file>

<file path=xl/calcChain.xml><?xml version="1.0" encoding="utf-8"?>
<calcChain xmlns="http://schemas.openxmlformats.org/spreadsheetml/2006/main">
  <c r="E44" i="5"/>
  <c r="D44"/>
  <c r="E55"/>
  <c r="D55"/>
  <c r="E121"/>
  <c r="D121"/>
  <c r="E184"/>
  <c r="E185"/>
  <c r="E177"/>
  <c r="E178"/>
  <c r="E179"/>
  <c r="E181"/>
  <c r="E182"/>
  <c r="E183"/>
  <c r="E186"/>
  <c r="D178"/>
  <c r="D179"/>
  <c r="D181"/>
  <c r="D182"/>
  <c r="D183"/>
  <c r="D184"/>
  <c r="D185"/>
  <c r="D186"/>
  <c r="D177"/>
  <c r="E209"/>
  <c r="D209"/>
  <c r="I12" i="4"/>
  <c r="H12"/>
  <c r="G12"/>
  <c r="H20"/>
  <c r="I20"/>
  <c r="G20"/>
  <c r="E67" i="5" l="1"/>
  <c r="E68"/>
  <c r="E69"/>
  <c r="E71"/>
  <c r="E72"/>
  <c r="E73"/>
  <c r="E74"/>
  <c r="E75"/>
  <c r="E76"/>
  <c r="D67"/>
  <c r="D68"/>
  <c r="D69"/>
  <c r="D71"/>
  <c r="D72"/>
  <c r="D73"/>
  <c r="D74"/>
  <c r="D75"/>
  <c r="D76"/>
  <c r="E165"/>
  <c r="D165"/>
  <c r="E143"/>
  <c r="D143"/>
  <c r="E110" l="1"/>
  <c r="D110"/>
  <c r="E226"/>
  <c r="D226"/>
  <c r="E32" l="1"/>
  <c r="E31"/>
  <c r="E30"/>
  <c r="E29"/>
  <c r="E28"/>
  <c r="E27"/>
  <c r="D30"/>
  <c r="D29"/>
  <c r="D28"/>
  <c r="E17" l="1"/>
  <c r="D17"/>
  <c r="E228" l="1"/>
  <c r="E19" s="1"/>
  <c r="D228"/>
  <c r="D19" s="1"/>
  <c r="E230" l="1"/>
  <c r="E21" s="1"/>
  <c r="E229"/>
  <c r="E20" s="1"/>
  <c r="E227"/>
  <c r="E18" s="1"/>
  <c r="E225"/>
  <c r="E16" s="1"/>
  <c r="E223"/>
  <c r="E222"/>
  <c r="E221"/>
  <c r="D222"/>
  <c r="D223"/>
  <c r="D225"/>
  <c r="D227"/>
  <c r="D18" s="1"/>
  <c r="D229"/>
  <c r="D230"/>
  <c r="D221"/>
  <c r="E242"/>
  <c r="D242"/>
  <c r="E231"/>
  <c r="D231"/>
  <c r="E198"/>
  <c r="D198"/>
  <c r="D154"/>
  <c r="E154"/>
  <c r="E132"/>
  <c r="D132"/>
  <c r="E99"/>
  <c r="D99"/>
  <c r="E88"/>
  <c r="D88"/>
  <c r="E220" l="1"/>
  <c r="D220"/>
  <c r="G24" i="4"/>
  <c r="I24"/>
  <c r="H24"/>
  <c r="D27" i="5" l="1"/>
  <c r="D16" s="1"/>
  <c r="I10" i="4"/>
  <c r="I9" s="1"/>
  <c r="H10"/>
  <c r="H9" s="1"/>
  <c r="G10"/>
  <c r="G9" s="1"/>
  <c r="E187" i="5" l="1"/>
  <c r="E176" s="1"/>
  <c r="D187"/>
  <c r="D176" s="1"/>
  <c r="E77"/>
  <c r="E66" s="1"/>
  <c r="D77"/>
  <c r="D66" s="1"/>
  <c r="E33"/>
  <c r="E22" s="1"/>
  <c r="D33"/>
  <c r="D22" s="1"/>
  <c r="D32"/>
  <c r="D21" s="1"/>
  <c r="D31"/>
  <c r="D20" s="1"/>
  <c r="E25"/>
  <c r="E14" s="1"/>
  <c r="D25"/>
  <c r="D14" s="1"/>
  <c r="E24"/>
  <c r="E13" s="1"/>
  <c r="D24"/>
  <c r="D13" s="1"/>
  <c r="E23"/>
  <c r="E12" s="1"/>
  <c r="D23"/>
  <c r="D12" s="1"/>
  <c r="E11" l="1"/>
  <c r="D11"/>
  <c r="F11" l="1"/>
</calcChain>
</file>

<file path=xl/sharedStrings.xml><?xml version="1.0" encoding="utf-8"?>
<sst xmlns="http://schemas.openxmlformats.org/spreadsheetml/2006/main" count="640" uniqueCount="280">
  <si>
    <t>1.</t>
  </si>
  <si>
    <t>1.1.</t>
  </si>
  <si>
    <t>1.2.</t>
  </si>
  <si>
    <t>Источники ресурсного обеспечения</t>
  </si>
  <si>
    <t>(тыс.рублей)</t>
  </si>
  <si>
    <t>местный бюджет</t>
  </si>
  <si>
    <t>краевой бюджет</t>
  </si>
  <si>
    <t>№ п/п</t>
  </si>
  <si>
    <t>Подпрограмма</t>
  </si>
  <si>
    <t>Направление расходов</t>
  </si>
  <si>
    <t>кассовое исполнение</t>
  </si>
  <si>
    <t>план</t>
  </si>
  <si>
    <t>%</t>
  </si>
  <si>
    <t>ед.</t>
  </si>
  <si>
    <t>Отчет</t>
  </si>
  <si>
    <t xml:space="preserve">Программа </t>
  </si>
  <si>
    <t xml:space="preserve">             Целевая статья расходов</t>
  </si>
  <si>
    <t>Наименование Программы, подпрограммы, основного мероприятия</t>
  </si>
  <si>
    <t>Сведения</t>
  </si>
  <si>
    <t>единица измерения</t>
  </si>
  <si>
    <t>наименование программы, основного мероприятия подпрограммы (Программы)</t>
  </si>
  <si>
    <t>результаты реализации</t>
  </si>
  <si>
    <t>Всего, в том числе</t>
  </si>
  <si>
    <t>1.3.</t>
  </si>
  <si>
    <t>2.</t>
  </si>
  <si>
    <t>3.</t>
  </si>
  <si>
    <t>4.</t>
  </si>
  <si>
    <t>значение целевого индикатора достижения цели Прогаммы, показателя решения задачи подпрограммы (Программы)</t>
  </si>
  <si>
    <t>в т.ч. предусмотренные:</t>
  </si>
  <si>
    <t>ответственному исполнителю</t>
  </si>
  <si>
    <t>соисполнителю</t>
  </si>
  <si>
    <t>средства федерального бюджета</t>
  </si>
  <si>
    <t>средства участников Программы</t>
  </si>
  <si>
    <t>2.1.</t>
  </si>
  <si>
    <t>2.2.</t>
  </si>
  <si>
    <t>3.1.</t>
  </si>
  <si>
    <t>Основное мероприятие "Осуществление мер направленных на энергосбережение"</t>
  </si>
  <si>
    <t>3.2.</t>
  </si>
  <si>
    <t>3.3.</t>
  </si>
  <si>
    <t>3.4.</t>
  </si>
  <si>
    <t>Основное мероприятие "Мероприятия по совершенствованию и развитию гражданской обороны"</t>
  </si>
  <si>
    <t>Основное мероприятие "Мероприятия по защите населения и территорий от чрезвычайных ситуаций природного и техногенного характера"</t>
  </si>
  <si>
    <t>4.1.</t>
  </si>
  <si>
    <t>4.2.</t>
  </si>
  <si>
    <t>шт.</t>
  </si>
  <si>
    <t>Время реагирования МКУ «ЕДДС» на вызовы</t>
  </si>
  <si>
    <t>сек.</t>
  </si>
  <si>
    <t>Количество выездов на аварийные, нештатные и чрезвычайные ситуации</t>
  </si>
  <si>
    <t>03</t>
  </si>
  <si>
    <t>Мероприятия по совершенствованию и развитию гражданской обороны</t>
  </si>
  <si>
    <t>Мероприятия по защите населения и территорий от чрезвычайных ситуаций природного и техногенного характера</t>
  </si>
  <si>
    <t>Основное мероприятие "Участие в программе поддержки местных инициатив Ставропольского края"</t>
  </si>
  <si>
    <t>Муниципальная программа "Развитие жилищно- коммунального хозяйства, защита населения и территории от чрезвычайных ситуаций в Ипатовском городском округе Ставропольского края"</t>
  </si>
  <si>
    <t xml:space="preserve">Подпрограмма "Энергосбережение и повышение энергетической эффективности в Ипатовском городском округе Ставропольского края" </t>
  </si>
  <si>
    <t xml:space="preserve">Подпрограмма "Благоустройство территории Ипатовского городского округа" </t>
  </si>
  <si>
    <t>Основное мероприятие "Мероприятия, связанные с содержанием мест захоронения"</t>
  </si>
  <si>
    <t>Основное мероприятие "Организация деятельности по сбору и транспортированию твердых коммунальных отходов"</t>
  </si>
  <si>
    <t>Основное мероприятие "Расходы на уличное освещение"</t>
  </si>
  <si>
    <t>Основное мероприятие "Мероприятия по благоустройству"</t>
  </si>
  <si>
    <t>Подпрограмма "Развитие и совершенствование гражданской обороны и защиты населения, территорий от чрезвычайных ситуаций Ипатовкого городского округа Ставропольского края"</t>
  </si>
  <si>
    <t>Подпрограмма "Обеспечение реализации Программы и иных мероприятий"</t>
  </si>
  <si>
    <t>Основное мероприятие "Обеспечение деятельности органа управления по работе с территориями Ипатовского городского округа Ставропольского края"</t>
  </si>
  <si>
    <t>Основное мероприятие "Социальная поддержка граждан"</t>
  </si>
  <si>
    <t xml:space="preserve">управление АИГО СК </t>
  </si>
  <si>
    <t xml:space="preserve"> об использовании бюджетных ассигнований местного бюджета и иных средств на выполнение основных мероприятий подпрограмм </t>
  </si>
  <si>
    <t>Информация</t>
  </si>
  <si>
    <t>Муниципальная программа" Развитие жилищно- коммунального хозяйства, защита населения и территории от чрезвычайных ситуаций в Ипатовском городском округе Ставропольского края"</t>
  </si>
  <si>
    <t>Подпрограмма "Энергосбережение и повышение энергетической эффективности в Ипатовском городском округе Ставропольского края"</t>
  </si>
  <si>
    <t>Подпрограмма "Благоустройство территории Ипатовского городского округа"</t>
  </si>
  <si>
    <t>Подпрограмма "Развитие и совершенствование гражданской обороны и защиты населения, территорий от чрезвычайных ситуаций Ипатовского городского округа Ставропольского края"</t>
  </si>
  <si>
    <t>Основное мероприятие "Обеспечение деятельности органа управления по работе с территориями Ипатовсого городского округа Ставропольского края"</t>
  </si>
  <si>
    <t>Муниципальная программа "Развитие жилищно- коммунального и дорожного хозяйства, защита населения и территории от чрезвычайных ситуаций в Ипатовском городском округе Ставропольского края"</t>
  </si>
  <si>
    <t>Цель Программы- Повышение энергосбережения и эффективности использования топливно- энергетических ресурсов путем внедрения современных энергосберегающих технологий, оборудования  и приборов</t>
  </si>
  <si>
    <t>Количество вывезенных твердых коммунальных отходов с общественных территорий Ипатовского городского округа Ставропольского края</t>
  </si>
  <si>
    <t>тыс.м. куб.</t>
  </si>
  <si>
    <t>Количество работающих световых фонарей уличного освещения</t>
  </si>
  <si>
    <t>Количество фактов реагирования на чрезвычайные ситуации</t>
  </si>
  <si>
    <t>Подпрограмма «Благоустройство территории Ипатовского городского округа Ставропольского края»</t>
  </si>
  <si>
    <t>Организация и содержание мест захоронения</t>
  </si>
  <si>
    <t>Организация деятельности по сбору и транспортированию твердых коммунальных отходов</t>
  </si>
  <si>
    <t>Расходы на уличное освещение</t>
  </si>
  <si>
    <t>Мероприятия по благоустройству</t>
  </si>
  <si>
    <t>Подпрограмма «Развитие и совершенствование гражданской обороны и защиты населения, территории от чрезвычайных ситуаций в Ипатовском городском округе Ставропольского края»</t>
  </si>
  <si>
    <t>Участие в программе поддержки местных инициатив Ставропольского края</t>
  </si>
  <si>
    <t>Подпрограмма «Обеспечение реализации Программы и иных мероприятий»</t>
  </si>
  <si>
    <t>В рамках выполнения контрольного события в отчетном году  проведена уборка 51 места захоронение общей площадью 197,5 га.</t>
  </si>
  <si>
    <t>налоговые расходы местного бюджета</t>
  </si>
  <si>
    <t>Осуществление мер направленных на энергосбережение</t>
  </si>
  <si>
    <t>рубль на рубль</t>
  </si>
  <si>
    <t>Задача 1. Реализация мероприятий в области энергосбережения и повышения энергетической эффективности</t>
  </si>
  <si>
    <t>Цель подпрограммы- Создание безопасных и благоприятных условий для проживания на территории Ипатовского городского округа Ставропольского края</t>
  </si>
  <si>
    <t>Количество скошенной сорной растительности на общественных территориях Ипатовского городского округа Ставропольского края</t>
  </si>
  <si>
    <t>гектар</t>
  </si>
  <si>
    <t>Задача 1.  Реализация мероприятий в области энергосбережения и повышения энергетической эффективности</t>
  </si>
  <si>
    <t>Задача. Повышение защищенности населения и территорий Ипатовского городского округа Ставропольского края от чрезвычайных ситуаций и безопасности людей</t>
  </si>
  <si>
    <t>отдел сельского хозяйства, охраны окружающей среды, гражданской обороны и чрезвычайных ситуаций, и антитеррора АИГО СК                                                    финансовое управление АИГО СК</t>
  </si>
  <si>
    <t xml:space="preserve">отдел сельского хозяйства, охраны окружающей среды, гражданской обороны и чрезвычайных ситуаций, и антитеррора АИГО СК  </t>
  </si>
  <si>
    <t>Наименование Программы, подпрограммы, основного мероприятия подпрограммы</t>
  </si>
  <si>
    <t>Ответственный исполнитель, соисполнители Программы</t>
  </si>
  <si>
    <t>Наименование целевого индикатора достижения цели Программы, показателя решения задачи подпрограммы</t>
  </si>
  <si>
    <t>Обоснование отклонений значений индикатора достижения цели Программы (показателя решения задачи подпрограммы на конец отчетного года (при наличии)</t>
  </si>
  <si>
    <t>плановый/фактический срок наступления контрольного события</t>
  </si>
  <si>
    <t>Основное мероприятие "Благоустройство территорий общего пользования"</t>
  </si>
  <si>
    <t>в т.ч. участнику Программы</t>
  </si>
  <si>
    <t xml:space="preserve">соисполнителю </t>
  </si>
  <si>
    <t>в т.ч. участнику подпрограммы</t>
  </si>
  <si>
    <t>отдел образования АИГО СК,                                                                            отдел по организационным и общим вопросам, автоматизации и информационных технологий АИГО СК</t>
  </si>
  <si>
    <t>отдел образования АИГО СК ,                                                                           отдел по организационным и общим вопросам, автоматизации и информационных технологий АИГО СК</t>
  </si>
  <si>
    <t>Ответственный исполнитель: управление по работе с территориями администрации Ипатовского городского округа Ставропольского края (далее – Управление АИГО СК ).
Соисполнители: отдел образования администрации Ипатовского городского округа Ставропольского края (далее – отдел образования АИГО СК); отдел сельского хозяйства, охраны окружающей среды, гражданской обороны и чрезвычайных ситуаций, и антитеррора администрации Ипатовского городского округа Ставропольского края (далее –  отдел сельского хозяйства, охраны окружающей среды, гражданской обороны и чрезвычайных ситуаций, и антитеррора АИГО СК); отдел капитального строительства, архитектуры и градостроительства администрации Ипатовского городского округа Ставропольского края (далее – отдел капитального строительства, архитектуры и градостроительства АИГО СК); финансовое управление администрации Ипатовского городского округа Ставропольского края (далее-финансовое управление АИГО СК); отдел по организационным и общим вопросам, автоматизации и информационных технологий администрации Ипатовского городского округа Ставропольского края (далее - отдел по организационным и общим вопросам, автоматизации и информационных технологий АИГО СК)</t>
  </si>
  <si>
    <t>Благоустройство территорий общего пользования</t>
  </si>
  <si>
    <t>Объемы финансового обеспечения по Программам</t>
  </si>
  <si>
    <t>2021 год</t>
  </si>
  <si>
    <t>-</t>
  </si>
  <si>
    <t>Сведения о ходе реализации основного мероприятия, проблемы, возникшие в ходе выполнения основного мероприятия,  контрольного события</t>
  </si>
  <si>
    <t>S8560</t>
  </si>
  <si>
    <t>Основное мероприятие "Реализация регионального проекта "Комплексная система обращения с твердыми коммунальными отходами"</t>
  </si>
  <si>
    <t>Основное мероприятие "Реализация инициативных проектов"</t>
  </si>
  <si>
    <t>Доля разработанных (актуализированных) схем теплоснабжения по отношению к общему количеству схем, разработка (актуализация) которых необходима для качественного теплоснабжения</t>
  </si>
  <si>
    <t>Доля установленных энергосберегающих оконных блоков из ПВХ к общему объему в образовательных организациях Ипатовского городского округа Ставропольского края</t>
  </si>
  <si>
    <t>Задача 2. Исполнение функций органов местного самоуправления в области энергосбережения и повышения энергетической эффективности</t>
  </si>
  <si>
    <t>Количество разработанных (актуализированных) схем теплоснабжения</t>
  </si>
  <si>
    <t>Количество размещенных в свободном доступе информационных материалов по вопросам энергосбережения и повышения энергетической эффективности</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</si>
  <si>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t>
  </si>
  <si>
    <t>Задача 2. Повышение качества и комфорта среды проживания населения Ипатовского городского округа Ставропольского края</t>
  </si>
  <si>
    <t>Задача 1.  Приведение в качественное состояние элементов благоустройства Ипатовского округа и улучшение санитарно- эпидемиологического состояния территории</t>
  </si>
  <si>
    <t>Доля содержанных мест захоронения к общему количеству мест захоронения</t>
  </si>
  <si>
    <t>Доля приобретенных контейнеров для раздельного накопления твердых коммунальных отходов к плану</t>
  </si>
  <si>
    <t>Доля реализованных проетов развития территории муниципальных образований, основанных на местных инициативах Ипатоского городского округа Ставропольского края к плану</t>
  </si>
  <si>
    <t>Доля реализованных проектов в рамках государственной программы Российской Федерации "Комплексное развитие сельских территорий" к плану</t>
  </si>
  <si>
    <t>Доля благоустроенных территорий общего пользования к плану</t>
  </si>
  <si>
    <t>Разработка и актуализация схем теплоснабжения территории Ипатовского городского округа Ставропольского края</t>
  </si>
  <si>
    <t>Размещение информационных материалов по вопросам энергосбережения и повышения энергетической эффективности</t>
  </si>
  <si>
    <t>Задача 1. Приведение в качественное состояние элементов благоустройства Ипатовского округа и улучшение санитарно- эпидемиологического состояния территории</t>
  </si>
  <si>
    <t>В отчетном году административные здания Ипатовского городского округа Ставропольского края не переводились на автономное теплоснабжение в связи с отсутствием финансирования</t>
  </si>
  <si>
    <t>Обеспечение комплексного развития сельских территорий</t>
  </si>
  <si>
    <t>Контрольное событие 11: «Количество реализованных проектов развития территорий муниципальных образований основанных на местных инициативах»</t>
  </si>
  <si>
    <t>Реализация регионального проекта: "Комплексная система обращения с твердыми коммунальными отходами"</t>
  </si>
  <si>
    <t>Цель Программы 1: Повышение энергосбережения и эффективности использования топливно- энергетических ресурсов путем внедрения современных энергосберегающих технологий, оборудования  и приборов</t>
  </si>
  <si>
    <t>Цель Программы 2: Создание безопасных и благоприятных условий для проживания на территории Ипатовского городского округа Ставропольского края</t>
  </si>
  <si>
    <t>Цель Программы 3: Создание условий по обеспечению защиты населения и территории Ипатовского городского округа Ставропольского края от чрезвычайных ситуаций, предупреждения и ликвидации последствий чрезвычайных ситуаций природного и техногенного характера</t>
  </si>
  <si>
    <t>Количество фактов реагирования на чрезвычайные ситуации- 29 000 шт.;                                                                              Количество выездов на аварийные, нештатные и чрезвычайные ситуации- 28 шт.;                                                         Время реагирования МКУ «ЕДДС» на вызовы- 7 сек.</t>
  </si>
  <si>
    <t xml:space="preserve">Время реагирования МКУ «ЕДДС» на вызовы не более 7 секунд. </t>
  </si>
  <si>
    <t>Обеспечение деятельности органа управления по работе с территориями Ипатовсого городского округа Ставропольского края</t>
  </si>
  <si>
    <t>Социальная поддержка граждан</t>
  </si>
  <si>
    <t>В отчет ном году актуализирована схема теплоснабжения</t>
  </si>
  <si>
    <t xml:space="preserve">                                                                                                                                                                                                                                                                                                                                              </t>
  </si>
  <si>
    <t>Доля разработанных (актуализированных) схем теплоснабжения по отношению к общему количеству схем, разработка (актуализация) которых необходима для качественного теплоснабжения- 100,0%;                                                                                                                                                                                                                      Количество размещенных в свободном доступе информационных материалов по вопросам энергосбережения и повышения энергетической эффективности- 4 ед.</t>
  </si>
  <si>
    <t>Расходы за 2022 год ( тыс.рублей)</t>
  </si>
  <si>
    <t>сводная бюджетная роспись, план на 1 января 2022г.</t>
  </si>
  <si>
    <t>сводная бюджетная роспись на 31 декабря 2022 г.</t>
  </si>
  <si>
    <t>10010         10020        10050        20700        20990</t>
  </si>
  <si>
    <t>Основное мероприятие "Обеспечение пожарной безопасности населенных пунктов Ипатовского городского округа Ставропольского края"</t>
  </si>
  <si>
    <t>11110        20891</t>
  </si>
  <si>
    <t>2ИП01        2ИП02        2ИП03        2ИП04        2ИП05        2ИП06        2ИП07        2ИП08        2ИП09        2ИП10        2ИП11        2ИП12        2ИП13        2ИП14        SИП01        SИП02        SИП03        SИП04        SИП05        SИП06        SИП07        SИП08        SИП09        SИП10        SИП11        SИП12        SИП13        SИП14</t>
  </si>
  <si>
    <t>20540       20550        20570</t>
  </si>
  <si>
    <t>20531        20610</t>
  </si>
  <si>
    <t>Основное мероприятие "Обеспечение комплексного развития сельских территорий"</t>
  </si>
  <si>
    <t>Основное мероприятие "Размещение информационных материалов по вопросам энергосбережения и повышения энергетической эффективности"</t>
  </si>
  <si>
    <t>Основное мероприятие "Разработка и актуализация схем теплоснабжения территории Ипатовского городского округа Ставропольского края"</t>
  </si>
  <si>
    <t>2022 год</t>
  </si>
  <si>
    <t>(+0,9)</t>
  </si>
  <si>
    <t>(-1500,00)Снижение показателя обусловлено увеличением вывоза мусора региональным оператором</t>
  </si>
  <si>
    <t>(- 35,38) Снижение показателя обусловлено увеличением покоса растительности за счет субботников и покоса прилегающих территорий предприятиями и жителями</t>
  </si>
  <si>
    <t>Цель подпрограммы- Создание условий по обеспечению защиты населения и территории Ипатовского городского округа Ставропольского края от чрезвычайных ситуаций, предупреждение и ликвидации последствий чрезвычайных ситуаций природного и техногенного характера</t>
  </si>
  <si>
    <t>Подпрограмма «Развитие и совершенствование гражданской обороны и защиты населения, территорий от чрезвычайных ситуаций в Ипатовском городском округе Ставропольского края»</t>
  </si>
  <si>
    <t>Задача 1. Повышение защищенности населения и территорий Ипатовского городского округа от чрезвычайных ситуаций и безопасности людей</t>
  </si>
  <si>
    <t>Доля проведенных мероприятий, в целях обеспечения безопасности населения к плану</t>
  </si>
  <si>
    <t>Поддержание имеющихся материальных резервов, с целью обеспечения укрываемого населения в защитных сооружениях гражданской обороны</t>
  </si>
  <si>
    <t>Доля отремонтированных пожарных водоемов в населенных пунктах Ипатовского городского округа Ставропольского края</t>
  </si>
  <si>
    <t>Подпрограмма «Энергосбережение и повышение энергетической эффективности в Ипатовском городском округе Ставропольского края»</t>
  </si>
  <si>
    <t>30.12.2022/ -</t>
  </si>
  <si>
    <t>Контрольное событие 1: "Перевод на автономное теплоснабжение в 2022 году административного здания Ипатовского городского округа Ставропольского края"</t>
  </si>
  <si>
    <t>Доля разработанных (актуализированных) схем теплоснабжения по отношению к общему количеству схем, разработка (актуализация) которых необходима для качественного теплоснабжения- 100,0%;                                                                                                                                                                                        Количество административных зданий Ипатовского городского округа Ставропольского края переведенных на автономное теплоснабжение - 0 ед.</t>
  </si>
  <si>
    <t>Контрольное событие 2: "Разработка схемы теплоснабжения Ипатовского городского округа Ставропольского края"</t>
  </si>
  <si>
    <t>Контрольное событие 3: "Размещение в свободном доступе 4 информационных материалов по вопросам энергосбережения и повышения энергетической эффективности", в т.ч.:                                                                                               1 полугодие- 2 шт.;                                                                            2 полугодие- 2 шт.</t>
  </si>
  <si>
    <t>В свободном доступе в 2022 году размещено 4 информационных материала по вопросам энергосбережения и повышения энергетической эффективности</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</si>
  <si>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содержанных мест захоронения-100,0%</t>
  </si>
  <si>
    <t>Контрольное событие 4: "Содержанние 52 мест захоронения"</t>
  </si>
  <si>
    <t>01.09.2022/ 01.09.2022      30.12.202/ 30.12.2022</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</si>
  <si>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Количество вывезенных твердых коммунальных отходов с общественных территорий Ипатовского городского округа Ставропольского края составило 2 092,0 тыс.м.куб.</t>
  </si>
  <si>
    <t>В отчетном году проведена работа по сбору и транспортировке твердых коммунальных отходов. Вывезено 2 092,0 куб.м.</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</si>
  <si>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Количество работающих световых фонарей уличного освещения- 4  380 ед.</t>
  </si>
  <si>
    <t>Контрольное событие 6: «Ремонт и содержание 4 850 световых фонарей уличного освещения, в т.ч.:                                                                                            1 полугодие- 4 850ед.;                                                                                            2 полугодие- 4 850 ед.»</t>
  </si>
  <si>
    <t>В рамках энергосервисного контракта установлено 4 337 новых светодиодных светильников, 1 404 кронштейнов, нового самонесущего изолированного провода- 13,5 км., установлено 35 новых опор освещения.</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</si>
  <si>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Количество скошенной сорной растительности на общественных территориях Ипатовского городского округа Ставропольского края- 13,32 гектар.</t>
  </si>
  <si>
    <t>В  2022 году проведена работа  по обрезке деревьев. Количество кронированных деревьев составило 43 шт.</t>
  </si>
  <si>
    <t>Контрольное событие 9: «Выполнение работ по благоустройству териитории с.Лиман, ул.Ленина, 71а»</t>
  </si>
  <si>
    <t>Контрольное событие 7: «Кронирование 43 деревьев»</t>
  </si>
  <si>
    <t>Контрольное событие 8: «Покос сорной растительности на общественных территориях Ипатовского городского округа Ставропольского края- 13,32 гектар»</t>
  </si>
  <si>
    <t xml:space="preserve"> Произведен покос сорной растительности на общественных территориях Ипатовского городского округа Ставропольского края на площади 13,32 га.</t>
  </si>
  <si>
    <t xml:space="preserve">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реализованных проектов в рамках государственной программы Российской Федерации "Комплексное развитие сельских территорий" к плану- 0,0% </t>
  </si>
  <si>
    <t>Контрольное событие 10: «Количество реализованных проектов комплексного развития сельских территорий»</t>
  </si>
  <si>
    <t>В 2022 году проекты в рамках программы "Обеспечение комплексного развития сельских территорий" не реализовывались</t>
  </si>
  <si>
    <t>В 2022 году   проекты развития территорий муниципальных образований основанных на местных инициативах не реализовывались</t>
  </si>
  <si>
    <t>Реализация инициативных проектов</t>
  </si>
  <si>
    <t>01.07.2022/ 14.07.2022</t>
  </si>
  <si>
    <t>Выполнены работы по обустройству спортивной площадки с установкой спортивного и детского игрового оборудования 2-я очередь в а.Юсуп- Кулакский Ипатовского района Ставропольского края</t>
  </si>
  <si>
    <t>Контрольное событие 12: «Реализация инициатив-ного проекта (Обустройство спортивной площадки с установкой спортивного и детского игрового оборудования 2-я очередь в а. Юсуп-Кулакский Ипатовского городского округа Ставропольского края)»</t>
  </si>
  <si>
    <t>Контрольное событие 13: «Реализация инициативного проекта (Обустройство детской площадки с установкой уличных тренажеров и воркаута по улице Центральная 28А (второй этап) в ауле Малый Барханчак Ипатовского городского округа Ставропольского края)»</t>
  </si>
  <si>
    <t>Выполнены работы по обустройству спортивной площадки с установкой уличных тренажеров и воркаута по ул.Центральная 28а (второй этап) в а.Малый Барханчак Ипатовского района Ставропольского края</t>
  </si>
  <si>
    <t>Контрольное событие 14: «Реализация инициативного проекта (Ремонт тротуара по улице Степная в поселке Винодельненский Ипатовского городского округа Ставропольского края)»</t>
  </si>
  <si>
    <t>01.07.2022/ 05.09.2022</t>
  </si>
  <si>
    <t>Выполнены работы по ремонту тротуара по ул.Степная в п.Винодельненский Ипатовского района Ставропольского края</t>
  </si>
  <si>
    <t>Контрольное событие 15: «Реализация инициативного проекта (Обустройство парковой зоны отдыха (3 этап) в селе Большая Джалга Ипатовского городского округа Ставропольского края)»</t>
  </si>
  <si>
    <t>01.07.2022/ 01.07.2022</t>
  </si>
  <si>
    <t>Выполнены работы по обустройству парковой зоны отдыха (3 этап) в с.Большая Джалга Ипатовского района Ставропольского края</t>
  </si>
  <si>
    <t>Контрольное событие 16: «Реализация инициативного проекта (Ремонт тротуара по ул. Свердлова (от ул. Гагарина до ул. Первомайская) с устройством остановочного павильона в г. Ипатово Ипатовского городского округа Ставропольского края )»</t>
  </si>
  <si>
    <t>Выполнены работы по ремонту тротуара по ул. Свердлова(от ул. Гагарина до ул. Первомайская)  Ипатовского района Ставропольского края</t>
  </si>
  <si>
    <t>01.07.2022/ 25.10.2022</t>
  </si>
  <si>
    <t>Контрольное событие 17: «Реализация инициативного проекта (Ремонт тротуара по ул. Орджоникидзе (от дома № 284 до дома № 301) в г. Ипатово Ипатовского городского округа Ставропольского края)»</t>
  </si>
  <si>
    <t>01.07.2022/ 26.10.2022</t>
  </si>
  <si>
    <t>Выполнены работы по ремонту тротуара по ул. Свердлова Орджоникидзе (от дома № 284 до дома № 301) в г. Ипатово  Ипатовского района Ставропольского края</t>
  </si>
  <si>
    <t>Контрольное событие 18: «Реализация инициативного проекта (Благоустройство кладбища  по ул. Заречная, 19 в пос. Большевик  Ипатовского городского округа Ставропольского края)»</t>
  </si>
  <si>
    <t>Выполнены работы по благоустройству кладбища по ул.Заречная,19 пос. Большевик Ипатовского района Ставропольского края</t>
  </si>
  <si>
    <t>Контрольное событие 19: «Реализация инициативного проекта (Благоустройство парковой зоны № 1 (третья часть) в селе Бурукшун Ипатовского городского округа Ставропольского края)»</t>
  </si>
  <si>
    <t>Выполнены работы по благоустройству парковой зоны №1 (третья часть) в с.Бурукшун Ипатовского района Ставропольского края</t>
  </si>
  <si>
    <t>01.07.2022/ 19.07.2022</t>
  </si>
  <si>
    <t>Выполнены работы по ограждению кладбища в с. Лиман Ипатовского района Ставропольского края</t>
  </si>
  <si>
    <t>Контрольное событие 20: «Реализация инициативного проекта (Ограждение кладбища в с. Лиман Ипатовского городского округа Ставропольского края)»</t>
  </si>
  <si>
    <t>Контрольное событие 21: «Реализация инициативного проекта (Благоустройство парковой зоны (1 очередь) в с. Октябрьское Ипатовского городского округа Ставропольского края)»</t>
  </si>
  <si>
    <t>Выполнены работы по благоустройству парковой зоны (1 очередь) в с. Октябрьское Ипатовского района Ставропольского края</t>
  </si>
  <si>
    <t>Контрольное событие 22: «Реализация инициативного проекта (Благоустройство общественной территории перед Домом культуры (3 этап) в селе Золотаревка Ипатовского городского округа Ставропольского края)»</t>
  </si>
  <si>
    <t>01.07.2022/ 01.09.2022</t>
  </si>
  <si>
    <t>Выполнены работы по благоустройству общественной территории перед Домом культуры (3 этап) в с. Золотаревка Ипатовского района Ставропольского края</t>
  </si>
  <si>
    <t>Контрольное событие 23: «Реализация инициативного проекта (Ремонт тротуаров по улице Южной. дом 15-27, улице Молодежной, улице Ливенского, улице Пионерской, улице Набережной в пос. Советское Руно Ипатовского городского округа Ставропольского края)»</t>
  </si>
  <si>
    <t>01.07.2022/ 08.07.2022</t>
  </si>
  <si>
    <t>Выполнены работы по ремонту тротуаров по улице Южной. дом 15-27, улице Молодежной, улице Ливенского, улице Пионерской, улице Набережной в пос. Советское Руно  Ипатовского района Ставропольского края</t>
  </si>
  <si>
    <t>01.07.2022/ 30.12.2022</t>
  </si>
  <si>
    <t>Выполнены работы по благоустройству центрального кладбища в с.Кевсала  Ипатовского района Ставропольского края</t>
  </si>
  <si>
    <t>Контрольное событие 24: «Реализация инициативного проекта (Благоустройство центрального кладбища в с. Кевсала Ипатовского городского округа Ставропольского края)»</t>
  </si>
  <si>
    <t>Контрольное событие 25: «Реализация инициативного проекта «Благоустройство сквера по улице Победы (II очередь) в пос. Красочный Ипатовского городского округа Ставропольского края»</t>
  </si>
  <si>
    <t>Выполнены работы по благоустройству сквера по ул. Победы (2 очередь) в п.Красочный  Ипатовского района Ставропольского края</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</si>
  <si>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благоустроенных территорий общего пользования к плану- 100,0%</t>
  </si>
  <si>
    <t>Контрольное событие 26: «Реализация проекта по благоустройству сквера в г. Ипатово Ипатовского городского округа Ставропольского края (ул. Орджоникидзе 58е) 1 очередь»</t>
  </si>
  <si>
    <t>01.07.2022/ 10.10.2022</t>
  </si>
  <si>
    <t>Выполнены работы по благоустройству сквера в г. Ипатово Ипатовского городского округа Ставропольского края ( ул. Орджоникидзе 58е) 1 очередь</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</si>
  <si>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приобретенных контейнеров для раздельного накопления твердых коммунальных отходов к плану- 100,0%</t>
  </si>
  <si>
    <t>Контрольное событие 27: «Приобретение 50 контей-неров для раздельного накопления твердых коммунальных отходов»</t>
  </si>
  <si>
    <t>30.12.2022/ 20.12.2022</t>
  </si>
  <si>
    <t>Проведена закупка контейнеров для раздельного сбора ТКО в количестве 50 шт.</t>
  </si>
  <si>
    <t xml:space="preserve">Контрольное событие 28: «Закупка термосов пищевых военных для нужд Ипатовского округа-6 шт., закупка средств   индивидуальной защиты сотрудникам спасательных служб -3 шт.» </t>
  </si>
  <si>
    <t>30.12.2022/ 30.12.2022</t>
  </si>
  <si>
    <t xml:space="preserve">В 2022 году закуплено термосов пищевых военных для нужд Ипатовского округа-6 шт., средств   индивидуальной защиты сотрудникам спасательных служб -40 шт., 6 аптечек для ЗСГО (100-150 чел.).    </t>
  </si>
  <si>
    <t xml:space="preserve">Контрольное событие 29: «Время реагирования МКУ «ЕДДС»  на вызовы 7 секунд» </t>
  </si>
  <si>
    <t xml:space="preserve">Контрольное событие 30: «Выезды на аварийные, нештатные и ЧС» </t>
  </si>
  <si>
    <t>Обеспечение пожарной безопасности населенных пунктов Ипатовского городского округа Ставропольского края</t>
  </si>
  <si>
    <t xml:space="preserve">Контрольное событие 31: «Ремонт пожарного резервуара для обеспечения пожарной безопасности пос. Дружный Ипатовского городского округа Ставропольского края» </t>
  </si>
  <si>
    <t xml:space="preserve">Контрольное событие 32: «Обеспечение расходов в рамках деятельности управления по работе с территориями Ипатовского городского округа Ставропольского края» </t>
  </si>
  <si>
    <t xml:space="preserve">Контрольное событие 33: «Выплата социального пособия на погребение:
1 полугодие- 10 ед.;
2 полугодие- 10 ед. 
» </t>
  </si>
  <si>
    <t>В целях обеспечения пожароной безопасности населенных пунктов Ипатовского городского округа Ставропольского края пос. Дружный не был обеспечен пожарным водоемом, т.к. при проведении закупочных процедур отсутствовали участники, в связи с чем закупка не состоялась. В целях реализации полномочий органов местного самоуправления в области пожарной безопасности населенных пунктов Ипатовского городского округа Ставропольского края было оснащено 138 пожарных гидрантов указателями в 31 населенном пункте, проведено оснащение площадками для забора воды в 2-х населенных пунктах, обеспечено местот массового скопления людей первичными средствами тушения пожаров</t>
  </si>
  <si>
    <t>Расходы на обеспечение деятельности управления по работе с территориями Ипатовского городского округа Ставропольского края в 2022 г. составили 47 226,77 тыс. руб. или 97,8% к плану</t>
  </si>
  <si>
    <t>Социальные выплаты на погребение в 2022г. Составили 195,85 тыс.руб., или 65,4%и к плану. Количество получателей- 30 чел.</t>
  </si>
  <si>
    <t>30.11.2022/ 30.11.2022</t>
  </si>
  <si>
    <t>(-100,0) Проекты в рамках государственной программы Российской Федерации "Комплексное развитие сельских территорий" в 2022 году не реализовывались</t>
  </si>
  <si>
    <t>(+82)</t>
  </si>
  <si>
    <t>(-100,0)В целях обеспечения пожарной безопасности населенных пунктов Ипатовского городского округа Ставропольского края пос.Дружный не был обеспечен пожарным водоемом, т.к. при проведении процедуры закупки отсутствовали участники. Закупка не состоялась</t>
  </si>
  <si>
    <t>01.09.2022/ 01.09.2022                      01.12.2022/    01.12.2022</t>
  </si>
  <si>
    <t>Контрольное событие 5: «Вывоз 2 092м3  твердых коммунальных отходов с общественных территорий Ипатовского городского округа Ставропольского края, в т.ч.:                                                                         1 полугодие- 1 676м3;                                                                                                           2 полугодие- 416м3»</t>
  </si>
  <si>
    <t>01.11.2022/ 01.11.2022</t>
  </si>
  <si>
    <t>01.10.2022/ 01.07.2022</t>
  </si>
  <si>
    <t>Выполнены работы по благоустройству териитории с.Лиман, ул.Ленина, 71а</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</si>
  <si>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реализованных инициативных проетов к плану- 100,0%</t>
  </si>
  <si>
    <t>Количество фактов реагирования на чрезвычайные ситуации- 29 000 шт.;                                                                                                   Поддержание имеющихся материальных резервов, с целью обеспечения укрываемого населения в защитных сооружениях гражданской обороны- 100,0%</t>
  </si>
  <si>
    <t>Количество выездов на аварийные, нештатные и ЧС-110 ед.</t>
  </si>
  <si>
    <t>Количество фактов реагирования на чрезвычайные ситуации- 29 000 шт.; Доля отремонтированных пожарных водоемов в населенных пунктах Ипатовского городского округа Ставропольского края-0,0%</t>
  </si>
  <si>
    <t>фактическое значение на конец 2022  года</t>
  </si>
  <si>
    <t xml:space="preserve"> Доля установленных энергосберегающих оконных блоков из ПВХ к общему объему в образовательных организациях Ипатовского городского округа Ставропольского края- 0,0%;                                                                                                                                                     </t>
  </si>
  <si>
    <t>Объем привлеченных из федерального и краевого бюджета субсидий и иных межбюджетных трансфертов на 1 рубль финансирования подпрограммы "Благоустройство территории Ипатовского городского округа Ставропольского края" за счет средств бюджета Ипатовского городского округа Ставропольского края на реализацию проектов развития территории муниципального образования Ставропольского края, основанных на местных инициативах в 2022 году составил 1,52 руб. на руб.;       Доля реализованных проетов развития территории муниципальных образований, основанных на местных инициативах Ипатоского городского округа Ставропольского края к плану- 100,0%</t>
  </si>
  <si>
    <t>об использовании средств местного бюджета на реализацию муниципальной программы "Развитие жилищно- коммунального хозяйства, защита населения и территории от чрезвычайных ситуаций в Ипатовском городском округе Ставропольского края"</t>
  </si>
  <si>
    <t>2.3.</t>
  </si>
  <si>
    <t>2.4.</t>
  </si>
  <si>
    <t>2.5.</t>
  </si>
  <si>
    <t>2.6.</t>
  </si>
  <si>
    <t>2.7.</t>
  </si>
  <si>
    <t>муниципальной программы "Развитие жилищно- коммунального хозяйства, защита населения и территории от чрезвычайных ситуаций в Ипатовском городском округе Ставропольского края"</t>
  </si>
  <si>
    <t>2.8.</t>
  </si>
  <si>
    <t>2.9.</t>
  </si>
  <si>
    <t xml:space="preserve">о достижении значений индикаторов достижения целей  муниципальной Программы "Развитие жилищно- коммунального хозяйства, защита населения и территории от чрезвычайных ситуаций в Ипатовском городском округе Ставропольского края" и показателей решения задач подпрограмм  </t>
  </si>
  <si>
    <t>3.5.</t>
  </si>
  <si>
    <t xml:space="preserve"> о степени выполнения основных мероприятий подпрограмм, контрольных событий муниципальной Программы "Развитие жилищно- коммунального хозяйства, защита населения и территории от чрезвычайных ситуаций в Ипатовском городском округе Ставропольского края"</t>
  </si>
</sst>
</file>

<file path=xl/styles.xml><?xml version="1.0" encoding="utf-8"?>
<styleSheet xmlns="http://schemas.openxmlformats.org/spreadsheetml/2006/main">
  <fonts count="19">
    <font>
      <sz val="11"/>
      <color theme="1"/>
      <name val="Calibri"/>
      <family val="2"/>
      <charset val="204"/>
      <scheme val="minor"/>
    </font>
    <font>
      <sz val="10"/>
      <name val="Arial"/>
      <family val="2"/>
      <charset val="204"/>
    </font>
    <font>
      <sz val="12"/>
      <color indexed="8"/>
      <name val="Times New Roman"/>
      <family val="1"/>
      <charset val="204"/>
    </font>
    <font>
      <sz val="10"/>
      <name val="Arial"/>
      <family val="2"/>
      <charset val="204"/>
    </font>
    <font>
      <sz val="8"/>
      <name val="Calibri"/>
      <family val="2"/>
      <charset val="204"/>
    </font>
    <font>
      <sz val="10"/>
      <color rgb="FFFF0000"/>
      <name val="Times New Roman"/>
      <family val="1"/>
      <charset val="204"/>
    </font>
    <font>
      <sz val="12"/>
      <color rgb="FFFF0000"/>
      <name val="Times New Roman"/>
      <family val="1"/>
      <charset val="204"/>
    </font>
    <font>
      <sz val="11"/>
      <name val="Calibri"/>
      <family val="2"/>
      <charset val="204"/>
      <scheme val="minor"/>
    </font>
    <font>
      <sz val="11"/>
      <color indexed="8"/>
      <name val="Calibri"/>
      <family val="2"/>
      <charset val="204"/>
    </font>
    <font>
      <b/>
      <sz val="10"/>
      <color rgb="FFFF0000"/>
      <name val="Times New Roman"/>
      <family val="1"/>
      <charset val="204"/>
    </font>
    <font>
      <sz val="12"/>
      <name val="Times New Roman"/>
      <family val="1"/>
      <charset val="204"/>
    </font>
    <font>
      <sz val="10"/>
      <name val="Times New Roman"/>
      <family val="1"/>
      <charset val="204"/>
    </font>
    <font>
      <sz val="14"/>
      <name val="Times New Roman"/>
      <family val="1"/>
      <charset val="204"/>
    </font>
    <font>
      <b/>
      <sz val="10"/>
      <name val="Times New Roman"/>
      <family val="1"/>
      <charset val="204"/>
    </font>
    <font>
      <b/>
      <sz val="10"/>
      <name val="Calibri"/>
      <family val="2"/>
      <charset val="204"/>
      <scheme val="minor"/>
    </font>
    <font>
      <sz val="10"/>
      <color theme="1"/>
      <name val="Calibri"/>
      <family val="2"/>
      <charset val="204"/>
      <scheme val="minor"/>
    </font>
    <font>
      <sz val="10"/>
      <color indexed="8"/>
      <name val="Times New Roman"/>
      <family val="1"/>
      <charset val="204"/>
    </font>
    <font>
      <sz val="10"/>
      <name val="Calibri"/>
      <family val="2"/>
      <charset val="204"/>
      <scheme val="minor"/>
    </font>
    <font>
      <b/>
      <sz val="11"/>
      <name val="Calibri"/>
      <family val="2"/>
      <charset val="204"/>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rgb="FFBFBFBF"/>
      </patternFill>
    </fill>
    <fill>
      <patternFill patternType="solid">
        <fgColor rgb="FFFFFFFF"/>
        <bgColor rgb="FFFFFFCC"/>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0" fontId="8" fillId="0" borderId="0"/>
  </cellStyleXfs>
  <cellXfs count="203">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vertical="center"/>
    </xf>
    <xf numFmtId="0" fontId="2" fillId="0" borderId="0" xfId="0" applyFont="1" applyFill="1" applyAlignment="1">
      <alignment horizontal="center"/>
    </xf>
    <xf numFmtId="0" fontId="6" fillId="0" borderId="0" xfId="0" applyFont="1" applyFill="1"/>
    <xf numFmtId="0" fontId="6" fillId="0" borderId="0" xfId="0" applyFont="1" applyFill="1" applyBorder="1" applyAlignment="1">
      <alignment horizontal="center"/>
    </xf>
    <xf numFmtId="0" fontId="6" fillId="0" borderId="7" xfId="0" applyFont="1" applyFill="1" applyBorder="1" applyAlignment="1">
      <alignment horizontal="center"/>
    </xf>
    <xf numFmtId="0" fontId="5" fillId="0" borderId="1" xfId="0" applyFont="1" applyFill="1" applyBorder="1" applyAlignment="1">
      <alignment horizontal="center" vertical="center" wrapText="1"/>
    </xf>
    <xf numFmtId="0" fontId="10" fillId="0" borderId="0" xfId="0" applyFont="1" applyFill="1"/>
    <xf numFmtId="0" fontId="12" fillId="0" borderId="0" xfId="0" applyFont="1" applyFill="1" applyAlignment="1">
      <alignment horizontal="center"/>
    </xf>
    <xf numFmtId="0" fontId="10" fillId="0" borderId="7" xfId="0" applyFont="1" applyFill="1" applyBorder="1"/>
    <xf numFmtId="0" fontId="11" fillId="0" borderId="1" xfId="0" applyFont="1" applyFill="1" applyBorder="1" applyAlignment="1">
      <alignment horizontal="center" vertical="center" wrapText="1"/>
    </xf>
    <xf numFmtId="0" fontId="11" fillId="0" borderId="1" xfId="0" applyFont="1" applyFill="1" applyBorder="1" applyAlignment="1">
      <alignment horizont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top" wrapText="1"/>
    </xf>
    <xf numFmtId="2" fontId="2" fillId="0" borderId="0" xfId="0" applyNumberFormat="1" applyFont="1" applyFill="1"/>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vertical="top"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top"/>
    </xf>
    <xf numFmtId="0" fontId="11" fillId="0" borderId="1" xfId="0" applyFont="1" applyFill="1" applyBorder="1" applyAlignment="1"/>
    <xf numFmtId="0" fontId="11" fillId="0" borderId="6" xfId="0" applyFont="1" applyFill="1" applyBorder="1" applyAlignment="1">
      <alignment horizontal="center" wrapText="1"/>
    </xf>
    <xf numFmtId="0" fontId="11" fillId="0" borderId="4" xfId="0" applyFont="1" applyFill="1" applyBorder="1" applyAlignment="1">
      <alignment horizontal="center" wrapText="1"/>
    </xf>
    <xf numFmtId="0" fontId="11" fillId="0" borderId="8" xfId="0" applyFont="1" applyFill="1" applyBorder="1" applyAlignment="1">
      <alignment horizontal="center" wrapText="1"/>
    </xf>
    <xf numFmtId="0" fontId="11" fillId="0" borderId="4" xfId="0" applyFont="1" applyFill="1" applyBorder="1" applyAlignment="1">
      <alignment horizontal="center" vertical="top" wrapText="1"/>
    </xf>
    <xf numFmtId="0" fontId="7" fillId="0" borderId="0" xfId="0" applyFont="1" applyAlignment="1"/>
    <xf numFmtId="0" fontId="10" fillId="0" borderId="0" xfId="0" applyFont="1" applyFill="1" applyAlignment="1">
      <alignment horizontal="center"/>
    </xf>
    <xf numFmtId="0" fontId="5" fillId="0" borderId="1" xfId="0" applyFont="1" applyFill="1" applyBorder="1"/>
    <xf numFmtId="0" fontId="5" fillId="0" borderId="1" xfId="0" applyFont="1" applyBorder="1" applyAlignment="1">
      <alignment horizontal="center" vertical="center" wrapText="1"/>
    </xf>
    <xf numFmtId="0" fontId="9"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xf>
    <xf numFmtId="0" fontId="6" fillId="0" borderId="0" xfId="0" applyFont="1" applyFill="1" applyAlignment="1">
      <alignment horizontal="left"/>
    </xf>
    <xf numFmtId="0" fontId="10" fillId="0" borderId="0" xfId="0" applyFont="1" applyFill="1" applyAlignment="1">
      <alignment horizontal="left"/>
    </xf>
    <xf numFmtId="0" fontId="2" fillId="0" borderId="0" xfId="0" applyFont="1" applyFill="1" applyAlignment="1">
      <alignment horizontal="right"/>
    </xf>
    <xf numFmtId="0" fontId="5" fillId="0" borderId="1" xfId="0" applyFont="1" applyBorder="1" applyAlignment="1">
      <alignment horizontal="left" vertical="top" wrapText="1"/>
    </xf>
    <xf numFmtId="0" fontId="5" fillId="0" borderId="1" xfId="0" applyFont="1" applyBorder="1" applyAlignment="1">
      <alignment vertical="top" wrapText="1"/>
    </xf>
    <xf numFmtId="14" fontId="5"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0" borderId="1" xfId="0" applyFont="1" applyFill="1" applyBorder="1" applyAlignment="1">
      <alignment horizontal="left" vertical="top" wrapText="1"/>
    </xf>
    <xf numFmtId="2" fontId="13" fillId="2" borderId="1" xfId="0" applyNumberFormat="1" applyFont="1" applyFill="1" applyBorder="1" applyAlignment="1">
      <alignment horizontal="center" vertical="center" wrapText="1"/>
    </xf>
    <xf numFmtId="0" fontId="13" fillId="0" borderId="1" xfId="0" applyFont="1" applyFill="1" applyBorder="1" applyAlignment="1">
      <alignment horizontal="left" wrapText="1"/>
    </xf>
    <xf numFmtId="0" fontId="11" fillId="0" borderId="1" xfId="0" applyFont="1" applyFill="1" applyBorder="1" applyAlignment="1">
      <alignment horizontal="left" wrapText="1"/>
    </xf>
    <xf numFmtId="2" fontId="13" fillId="2" borderId="4" xfId="0" applyNumberFormat="1" applyFont="1" applyFill="1" applyBorder="1" applyAlignment="1">
      <alignment horizontal="center" vertical="center" wrapText="1"/>
    </xf>
    <xf numFmtId="0" fontId="13" fillId="2" borderId="1" xfId="0" applyFont="1" applyFill="1" applyBorder="1" applyAlignment="1">
      <alignment horizontal="left" wrapText="1"/>
    </xf>
    <xf numFmtId="2" fontId="13" fillId="0" borderId="1" xfId="0" applyNumberFormat="1" applyFont="1" applyFill="1" applyBorder="1" applyAlignment="1">
      <alignment horizontal="center" vertical="center" wrapText="1"/>
    </xf>
    <xf numFmtId="2" fontId="11" fillId="0" borderId="8" xfId="0" applyNumberFormat="1" applyFont="1" applyFill="1" applyBorder="1" applyAlignment="1">
      <alignment horizontal="center" wrapText="1"/>
    </xf>
    <xf numFmtId="2" fontId="11" fillId="0" borderId="4" xfId="0" applyNumberFormat="1"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49" fontId="11"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2" fontId="11" fillId="0" borderId="8" xfId="0" applyNumberFormat="1" applyFont="1" applyFill="1" applyBorder="1" applyAlignment="1">
      <alignment horizontal="center" vertical="top" wrapText="1"/>
    </xf>
    <xf numFmtId="2" fontId="11" fillId="0" borderId="1" xfId="0" applyNumberFormat="1" applyFont="1" applyFill="1" applyBorder="1" applyAlignment="1">
      <alignment horizontal="center" wrapText="1"/>
    </xf>
    <xf numFmtId="2" fontId="13" fillId="0" borderId="8" xfId="0" applyNumberFormat="1" applyFont="1" applyFill="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49" fontId="5" fillId="0" borderId="1" xfId="0" applyNumberFormat="1" applyFont="1" applyBorder="1" applyAlignment="1">
      <alignment vertical="top" wrapText="1"/>
    </xf>
    <xf numFmtId="0" fontId="9" fillId="0" borderId="1" xfId="0" applyNumberFormat="1" applyFont="1" applyBorder="1" applyAlignment="1">
      <alignment horizontal="center" vertical="center" wrapText="1"/>
    </xf>
    <xf numFmtId="0" fontId="5" fillId="0" borderId="1" xfId="0" applyFont="1" applyBorder="1" applyAlignment="1">
      <alignment horizontal="center" wrapText="1"/>
    </xf>
    <xf numFmtId="49" fontId="5" fillId="0" borderId="1" xfId="0" applyNumberFormat="1"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1" fontId="11" fillId="0" borderId="1" xfId="0" applyNumberFormat="1" applyFont="1" applyBorder="1" applyAlignment="1">
      <alignment horizontal="center" vertical="center"/>
    </xf>
    <xf numFmtId="0" fontId="5" fillId="0" borderId="1" xfId="0" applyNumberFormat="1" applyFont="1" applyBorder="1" applyAlignment="1">
      <alignment vertical="top" wrapText="1"/>
    </xf>
    <xf numFmtId="14" fontId="11" fillId="0"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Fill="1" applyBorder="1" applyAlignment="1">
      <alignment horizontal="center" vertical="center" wrapText="1"/>
    </xf>
    <xf numFmtId="0" fontId="11"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4" xfId="0" applyFont="1" applyBorder="1" applyAlignment="1">
      <alignment horizontal="left" vertical="top" wrapText="1"/>
    </xf>
    <xf numFmtId="0" fontId="9" fillId="0" borderId="1" xfId="0" applyFont="1" applyBorder="1" applyAlignment="1">
      <alignment horizontal="center" vertical="center" wrapText="1"/>
    </xf>
    <xf numFmtId="0" fontId="9" fillId="0" borderId="1" xfId="0" applyFont="1" applyBorder="1" applyAlignment="1">
      <alignment wrapText="1"/>
    </xf>
    <xf numFmtId="49" fontId="11" fillId="0" borderId="1" xfId="0" applyNumberFormat="1" applyFont="1" applyBorder="1" applyAlignment="1">
      <alignment horizontal="center" vertical="center" wrapText="1"/>
    </xf>
    <xf numFmtId="2" fontId="11" fillId="0" borderId="9" xfId="0" applyNumberFormat="1" applyFont="1" applyBorder="1" applyAlignment="1">
      <alignment horizontal="left" vertical="top" wrapText="1"/>
    </xf>
    <xf numFmtId="1" fontId="11" fillId="0" borderId="1" xfId="0" applyNumberFormat="1" applyFont="1" applyBorder="1" applyAlignment="1">
      <alignment horizontal="left" vertical="top" wrapText="1"/>
    </xf>
    <xf numFmtId="0" fontId="11" fillId="0" borderId="1" xfId="0" applyFont="1" applyBorder="1" applyAlignment="1">
      <alignment horizontal="center" vertical="top"/>
    </xf>
    <xf numFmtId="0" fontId="11" fillId="0" borderId="1" xfId="0" applyFont="1" applyBorder="1" applyAlignment="1">
      <alignment wrapText="1"/>
    </xf>
    <xf numFmtId="49" fontId="11" fillId="0" borderId="1" xfId="0" applyNumberFormat="1" applyFont="1" applyBorder="1" applyAlignment="1">
      <alignment vertical="top" wrapText="1"/>
    </xf>
    <xf numFmtId="2" fontId="11" fillId="0" borderId="1" xfId="0" applyNumberFormat="1" applyFont="1" applyBorder="1" applyAlignment="1">
      <alignment horizontal="center" vertical="top" wrapText="1"/>
    </xf>
    <xf numFmtId="0" fontId="11" fillId="0" borderId="1" xfId="0" applyFont="1" applyBorder="1" applyAlignment="1">
      <alignment vertical="top"/>
    </xf>
    <xf numFmtId="0" fontId="11" fillId="0" borderId="4" xfId="0" applyFont="1" applyBorder="1" applyAlignment="1">
      <alignment horizontal="center" vertical="top" wrapText="1"/>
    </xf>
    <xf numFmtId="0" fontId="11" fillId="0" borderId="0" xfId="0" applyFont="1" applyAlignment="1">
      <alignment horizontal="left" vertical="top"/>
    </xf>
    <xf numFmtId="0" fontId="11" fillId="0" borderId="5" xfId="0" applyFont="1" applyFill="1" applyBorder="1" applyAlignment="1">
      <alignment horizontal="left" vertical="top" wrapText="1"/>
    </xf>
    <xf numFmtId="0" fontId="11" fillId="0" borderId="1" xfId="0" applyFont="1" applyBorder="1" applyAlignment="1">
      <alignment vertical="center" wrapText="1"/>
    </xf>
    <xf numFmtId="0" fontId="13" fillId="0" borderId="1" xfId="0" applyFont="1" applyBorder="1" applyAlignment="1">
      <alignment wrapText="1"/>
    </xf>
    <xf numFmtId="0" fontId="11" fillId="0" borderId="1" xfId="0" applyFont="1" applyFill="1" applyBorder="1"/>
    <xf numFmtId="0" fontId="5" fillId="0" borderId="1" xfId="0" applyFont="1" applyBorder="1" applyAlignment="1">
      <alignment vertical="center" wrapText="1"/>
    </xf>
    <xf numFmtId="0" fontId="11" fillId="0" borderId="1" xfId="0" applyNumberFormat="1" applyFont="1" applyBorder="1" applyAlignment="1">
      <alignment vertical="center" wrapText="1"/>
    </xf>
    <xf numFmtId="49" fontId="11" fillId="0" borderId="1" xfId="0" applyNumberFormat="1" applyFont="1" applyBorder="1" applyAlignment="1">
      <alignment horizontal="center" vertical="top" wrapText="1"/>
    </xf>
    <xf numFmtId="1" fontId="11" fillId="0" borderId="1" xfId="0" applyNumberFormat="1" applyFont="1" applyBorder="1" applyAlignment="1">
      <alignment horizontal="center" vertical="top" wrapText="1"/>
    </xf>
    <xf numFmtId="49" fontId="11" fillId="0" borderId="1" xfId="0" applyNumberFormat="1" applyFont="1" applyBorder="1" applyAlignment="1">
      <alignment horizontal="left" vertical="top" wrapText="1"/>
    </xf>
    <xf numFmtId="0" fontId="16" fillId="0" borderId="6"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vertical="center" wrapText="1"/>
    </xf>
    <xf numFmtId="0" fontId="17" fillId="0" borderId="1" xfId="0" applyFont="1" applyBorder="1" applyAlignment="1"/>
    <xf numFmtId="0" fontId="11" fillId="0" borderId="1" xfId="0" applyFont="1" applyFill="1" applyBorder="1" applyAlignment="1">
      <alignment horizontal="center" vertical="center" wrapText="1"/>
    </xf>
    <xf numFmtId="0" fontId="12" fillId="0" borderId="0" xfId="0" applyFont="1" applyFill="1" applyAlignment="1">
      <alignment horizontal="center" wrapText="1"/>
    </xf>
    <xf numFmtId="0" fontId="7" fillId="0" borderId="0" xfId="0" applyFont="1" applyAlignment="1"/>
    <xf numFmtId="0" fontId="11" fillId="0" borderId="3" xfId="0" applyFont="1" applyFill="1" applyBorder="1" applyAlignment="1">
      <alignment horizontal="center"/>
    </xf>
    <xf numFmtId="0" fontId="11" fillId="0" borderId="9" xfId="0" applyFont="1" applyFill="1" applyBorder="1" applyAlignment="1">
      <alignment horizontal="center"/>
    </xf>
    <xf numFmtId="0" fontId="11" fillId="0" borderId="6" xfId="0" applyFont="1" applyFill="1" applyBorder="1" applyAlignment="1">
      <alignment horizontal="center"/>
    </xf>
    <xf numFmtId="0" fontId="11"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2" xfId="0" applyFont="1" applyBorder="1" applyAlignment="1">
      <alignment horizontal="left" vertical="top" wrapText="1"/>
    </xf>
    <xf numFmtId="0" fontId="13" fillId="2" borderId="4"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2" xfId="0" applyFont="1" applyFill="1" applyBorder="1" applyAlignment="1">
      <alignment horizontal="center" vertical="top" wrapText="1"/>
    </xf>
    <xf numFmtId="0" fontId="13" fillId="2" borderId="4" xfId="0" applyFont="1" applyFill="1" applyBorder="1" applyAlignment="1">
      <alignment horizontal="left" vertical="top" wrapText="1"/>
    </xf>
    <xf numFmtId="0" fontId="17" fillId="2" borderId="5" xfId="0" applyFont="1" applyFill="1" applyBorder="1" applyAlignment="1">
      <alignment vertical="top" wrapText="1"/>
    </xf>
    <xf numFmtId="0" fontId="17" fillId="2" borderId="2" xfId="0" applyFont="1" applyFill="1" applyBorder="1" applyAlignment="1">
      <alignmen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3" fillId="0" borderId="4" xfId="0" applyFont="1" applyBorder="1" applyAlignment="1">
      <alignment horizontal="left" vertical="top" wrapText="1"/>
    </xf>
    <xf numFmtId="0" fontId="10" fillId="0" borderId="0" xfId="0" applyFont="1" applyFill="1" applyAlignment="1">
      <alignment horizontal="center"/>
    </xf>
    <xf numFmtId="0" fontId="13" fillId="0" borderId="3" xfId="0" applyFont="1" applyBorder="1" applyAlignment="1">
      <alignment horizontal="center" vertical="top" wrapText="1"/>
    </xf>
    <xf numFmtId="0" fontId="13" fillId="0" borderId="3" xfId="0" applyFont="1" applyFill="1" applyBorder="1" applyAlignment="1">
      <alignment horizontal="center" vertical="top" wrapText="1"/>
    </xf>
    <xf numFmtId="0" fontId="13" fillId="0" borderId="9"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1" xfId="0" applyFont="1" applyBorder="1" applyAlignment="1">
      <alignment horizontal="center" vertical="top" wrapText="1"/>
    </xf>
    <xf numFmtId="0" fontId="13" fillId="0" borderId="9" xfId="0" applyFont="1" applyBorder="1" applyAlignment="1">
      <alignment horizontal="center" vertical="top" wrapText="1"/>
    </xf>
    <xf numFmtId="0" fontId="13" fillId="0" borderId="6" xfId="0" applyFont="1" applyBorder="1" applyAlignment="1">
      <alignment horizontal="center" vertical="top" wrapText="1"/>
    </xf>
    <xf numFmtId="0" fontId="13" fillId="0" borderId="3" xfId="0" applyFont="1" applyFill="1" applyBorder="1" applyAlignment="1">
      <alignment horizontal="center" wrapText="1"/>
    </xf>
    <xf numFmtId="0" fontId="13" fillId="0" borderId="1" xfId="0" applyFont="1" applyBorder="1" applyAlignment="1">
      <alignment horizontal="center" wrapText="1"/>
    </xf>
    <xf numFmtId="0" fontId="13" fillId="0" borderId="3" xfId="0" applyNumberFormat="1" applyFont="1" applyBorder="1" applyAlignment="1">
      <alignment horizontal="center" vertical="center" wrapText="1"/>
    </xf>
    <xf numFmtId="0" fontId="13" fillId="0" borderId="9" xfId="0" applyFont="1" applyBorder="1" applyAlignment="1">
      <alignment wrapText="1"/>
    </xf>
    <xf numFmtId="0" fontId="13" fillId="0" borderId="6" xfId="0" applyFont="1" applyBorder="1" applyAlignment="1">
      <alignment wrapText="1"/>
    </xf>
    <xf numFmtId="0" fontId="13" fillId="4" borderId="3" xfId="0" applyFont="1" applyFill="1" applyBorder="1" applyAlignment="1">
      <alignment horizontal="center" vertical="top" wrapText="1"/>
    </xf>
    <xf numFmtId="0" fontId="13" fillId="4" borderId="9" xfId="0" applyFont="1" applyFill="1" applyBorder="1" applyAlignment="1">
      <alignment horizontal="center" vertical="top" wrapText="1"/>
    </xf>
    <xf numFmtId="0" fontId="13" fillId="4" borderId="6" xfId="0" applyFont="1" applyFill="1" applyBorder="1" applyAlignment="1">
      <alignment horizontal="center" vertical="top" wrapText="1"/>
    </xf>
    <xf numFmtId="0" fontId="13" fillId="0" borderId="3"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8" fillId="0" borderId="9" xfId="0" applyFont="1" applyBorder="1" applyAlignment="1">
      <alignment wrapText="1"/>
    </xf>
    <xf numFmtId="0" fontId="18" fillId="0" borderId="6" xfId="0" applyFont="1" applyBorder="1" applyAlignment="1">
      <alignment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1" xfId="0" applyFont="1" applyFill="1" applyBorder="1" applyAlignment="1">
      <alignment horizontal="center" wrapText="1"/>
    </xf>
    <xf numFmtId="0" fontId="11" fillId="0" borderId="9" xfId="0" applyFont="1" applyBorder="1" applyAlignment="1">
      <alignment horizontal="center" wrapText="1"/>
    </xf>
    <xf numFmtId="0" fontId="11" fillId="0" borderId="6" xfId="0" applyFont="1" applyBorder="1" applyAlignment="1">
      <alignment horizontal="center" wrapText="1"/>
    </xf>
    <xf numFmtId="2" fontId="13" fillId="0" borderId="3" xfId="0" applyNumberFormat="1" applyFont="1" applyFill="1" applyBorder="1" applyAlignment="1">
      <alignment horizontal="center" wrapText="1"/>
    </xf>
    <xf numFmtId="2" fontId="13" fillId="0" borderId="9" xfId="0" applyNumberFormat="1" applyFont="1" applyBorder="1" applyAlignment="1">
      <alignment horizontal="center" wrapText="1"/>
    </xf>
    <xf numFmtId="2" fontId="13" fillId="0" borderId="6" xfId="0" applyNumberFormat="1" applyFont="1" applyBorder="1" applyAlignment="1">
      <alignment horizontal="center" wrapText="1"/>
    </xf>
    <xf numFmtId="0" fontId="2" fillId="0" borderId="0" xfId="0" applyFont="1" applyFill="1" applyAlignment="1">
      <alignment horizontal="center"/>
    </xf>
    <xf numFmtId="0" fontId="16" fillId="0" borderId="3" xfId="0" applyFont="1" applyFill="1" applyBorder="1" applyAlignment="1">
      <alignment horizontal="center" vertical="top" wrapText="1"/>
    </xf>
    <xf numFmtId="0" fontId="16" fillId="0" borderId="9"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xf>
    <xf numFmtId="0" fontId="16" fillId="0" borderId="6" xfId="0" applyFont="1" applyFill="1" applyBorder="1" applyAlignment="1">
      <alignment horizontal="center" vertical="top"/>
    </xf>
    <xf numFmtId="0" fontId="16" fillId="0" borderId="4" xfId="0" applyFont="1" applyFill="1" applyBorder="1" applyAlignment="1">
      <alignment wrapText="1"/>
    </xf>
    <xf numFmtId="0" fontId="16" fillId="0" borderId="5" xfId="0" applyFont="1" applyFill="1" applyBorder="1" applyAlignment="1">
      <alignment wrapText="1"/>
    </xf>
    <xf numFmtId="0" fontId="16" fillId="0" borderId="2" xfId="0" applyFont="1" applyFill="1" applyBorder="1" applyAlignment="1">
      <alignment wrapText="1"/>
    </xf>
    <xf numFmtId="0" fontId="13" fillId="0" borderId="9" xfId="0" applyFont="1" applyBorder="1" applyAlignment="1">
      <alignment vertical="top" wrapText="1"/>
    </xf>
    <xf numFmtId="0" fontId="13" fillId="0" borderId="6" xfId="0" applyFont="1" applyBorder="1" applyAlignment="1">
      <alignment vertical="top" wrapText="1"/>
    </xf>
    <xf numFmtId="1" fontId="13" fillId="0" borderId="3" xfId="0" applyNumberFormat="1" applyFont="1" applyBorder="1" applyAlignment="1">
      <alignment horizontal="center" vertical="center" wrapText="1"/>
    </xf>
    <xf numFmtId="1" fontId="18" fillId="0" borderId="9" xfId="0" applyNumberFormat="1" applyFont="1" applyBorder="1" applyAlignment="1">
      <alignment wrapText="1"/>
    </xf>
    <xf numFmtId="1" fontId="18" fillId="0" borderId="6" xfId="0" applyNumberFormat="1" applyFont="1" applyBorder="1" applyAlignment="1">
      <alignment wrapText="1"/>
    </xf>
    <xf numFmtId="0" fontId="11" fillId="0" borderId="9" xfId="0" applyFont="1" applyBorder="1" applyAlignment="1"/>
    <xf numFmtId="0" fontId="11" fillId="0" borderId="6" xfId="0" applyFont="1" applyBorder="1" applyAlignment="1"/>
    <xf numFmtId="0" fontId="11" fillId="0" borderId="9" xfId="0" applyFont="1" applyBorder="1" applyAlignment="1">
      <alignment horizontal="center" vertical="top" wrapText="1"/>
    </xf>
    <xf numFmtId="0" fontId="11" fillId="0" borderId="6" xfId="0" applyFont="1" applyBorder="1" applyAlignment="1">
      <alignment horizontal="center" vertical="top" wrapText="1"/>
    </xf>
    <xf numFmtId="0" fontId="6" fillId="0" borderId="0" xfId="0" applyFont="1" applyFill="1" applyBorder="1" applyAlignment="1">
      <alignment horizontal="center"/>
    </xf>
    <xf numFmtId="0" fontId="13" fillId="3" borderId="3" xfId="0" applyFont="1" applyFill="1" applyBorder="1" applyAlignment="1">
      <alignment horizontal="center" vertical="top" wrapText="1"/>
    </xf>
    <xf numFmtId="0" fontId="13" fillId="3" borderId="9" xfId="0"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0" borderId="1"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wrapText="1"/>
    </xf>
    <xf numFmtId="0" fontId="11" fillId="0" borderId="6" xfId="0" applyFont="1" applyBorder="1" applyAlignment="1">
      <alignment wrapText="1"/>
    </xf>
    <xf numFmtId="0" fontId="0" fillId="0" borderId="0" xfId="0" applyAlignment="1"/>
    <xf numFmtId="0" fontId="2" fillId="0" borderId="0" xfId="0" applyFont="1" applyFill="1" applyAlignment="1">
      <alignment horizontal="center" vertical="center" wrapText="1"/>
    </xf>
    <xf numFmtId="0" fontId="0" fillId="0" borderId="0" xfId="0" applyAlignment="1">
      <alignment horizontal="center" vertical="center" wrapText="1"/>
    </xf>
    <xf numFmtId="0" fontId="10" fillId="0" borderId="0" xfId="0" applyFont="1" applyFill="1" applyAlignment="1">
      <alignment horizontal="center" wrapText="1"/>
    </xf>
  </cellXfs>
  <cellStyles count="4">
    <cellStyle name="Обычный" xfId="0" builtinId="0"/>
    <cellStyle name="Обычный 2" xfId="1"/>
    <cellStyle name="Обычный 3" xfId="2"/>
    <cellStyle name="Обычный_Лист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I26"/>
  <sheetViews>
    <sheetView view="pageLayout" topLeftCell="A18" zoomScale="70" zoomScaleNormal="82" zoomScaleSheetLayoutView="82" zoomScalePageLayoutView="70" workbookViewId="0">
      <selection activeCell="B25" sqref="B25"/>
    </sheetView>
  </sheetViews>
  <sheetFormatPr defaultColWidth="9.140625" defaultRowHeight="15.75"/>
  <cols>
    <col min="1" max="1" width="9.85546875" style="1" customWidth="1"/>
    <col min="2" max="2" width="72.140625" style="1" customWidth="1"/>
    <col min="3" max="3" width="59.28515625" style="1" customWidth="1"/>
    <col min="4" max="4" width="12.140625" style="1" customWidth="1"/>
    <col min="5" max="5" width="15.7109375" style="1" customWidth="1"/>
    <col min="6" max="6" width="14.42578125" style="1" customWidth="1"/>
    <col min="7" max="7" width="17.140625" style="1" customWidth="1"/>
    <col min="8" max="8" width="14.85546875" style="1" customWidth="1"/>
    <col min="9" max="9" width="13" style="1" customWidth="1"/>
    <col min="10" max="16384" width="9.140625" style="1"/>
  </cols>
  <sheetData>
    <row r="2" spans="1:9" ht="18.75">
      <c r="A2" s="10"/>
      <c r="B2" s="10"/>
      <c r="C2" s="11" t="s">
        <v>14</v>
      </c>
      <c r="D2" s="10"/>
      <c r="E2" s="10"/>
      <c r="F2" s="10"/>
      <c r="G2" s="10"/>
      <c r="H2" s="10"/>
      <c r="I2" s="10"/>
    </row>
    <row r="3" spans="1:9">
      <c r="A3" s="10"/>
      <c r="B3" s="10"/>
      <c r="C3" s="10"/>
      <c r="D3" s="10"/>
      <c r="E3" s="10"/>
      <c r="F3" s="10"/>
      <c r="G3" s="10"/>
      <c r="H3" s="10"/>
      <c r="I3" s="10"/>
    </row>
    <row r="4" spans="1:9" ht="36.75" customHeight="1">
      <c r="A4" s="122" t="s">
        <v>268</v>
      </c>
      <c r="B4" s="122"/>
      <c r="C4" s="122"/>
      <c r="D4" s="122"/>
      <c r="E4" s="122"/>
      <c r="F4" s="122"/>
      <c r="G4" s="122"/>
      <c r="H4" s="123"/>
      <c r="I4" s="123"/>
    </row>
    <row r="5" spans="1:9">
      <c r="A5" s="12"/>
      <c r="B5" s="12"/>
      <c r="C5" s="12"/>
      <c r="D5" s="12"/>
      <c r="E5" s="12"/>
      <c r="F5" s="12"/>
      <c r="G5" s="12"/>
      <c r="H5" s="12"/>
      <c r="I5" s="12" t="s">
        <v>4</v>
      </c>
    </row>
    <row r="6" spans="1:9">
      <c r="A6" s="119" t="s">
        <v>7</v>
      </c>
      <c r="B6" s="121" t="s">
        <v>97</v>
      </c>
      <c r="C6" s="121" t="s">
        <v>98</v>
      </c>
      <c r="D6" s="27" t="s">
        <v>16</v>
      </c>
      <c r="E6" s="27"/>
      <c r="F6" s="27"/>
      <c r="G6" s="124" t="s">
        <v>147</v>
      </c>
      <c r="H6" s="125"/>
      <c r="I6" s="126"/>
    </row>
    <row r="7" spans="1:9" s="2" customFormat="1" ht="51">
      <c r="A7" s="120"/>
      <c r="B7" s="120"/>
      <c r="C7" s="120"/>
      <c r="D7" s="37" t="s">
        <v>15</v>
      </c>
      <c r="E7" s="37" t="s">
        <v>8</v>
      </c>
      <c r="F7" s="22" t="s">
        <v>9</v>
      </c>
      <c r="G7" s="58" t="s">
        <v>148</v>
      </c>
      <c r="H7" s="58" t="s">
        <v>149</v>
      </c>
      <c r="I7" s="37" t="s">
        <v>10</v>
      </c>
    </row>
    <row r="8" spans="1:9" s="3" customFormat="1">
      <c r="A8" s="14">
        <v>1</v>
      </c>
      <c r="B8" s="14">
        <v>2</v>
      </c>
      <c r="C8" s="14">
        <v>3</v>
      </c>
      <c r="D8" s="14">
        <v>4</v>
      </c>
      <c r="E8" s="14">
        <v>5</v>
      </c>
      <c r="F8" s="14">
        <v>6</v>
      </c>
      <c r="G8" s="14">
        <v>7</v>
      </c>
      <c r="H8" s="14">
        <v>8</v>
      </c>
      <c r="I8" s="14">
        <v>9</v>
      </c>
    </row>
    <row r="9" spans="1:9" ht="285" customHeight="1">
      <c r="A9" s="60"/>
      <c r="B9" s="48" t="s">
        <v>52</v>
      </c>
      <c r="C9" s="48" t="s">
        <v>108</v>
      </c>
      <c r="D9" s="61" t="s">
        <v>48</v>
      </c>
      <c r="E9" s="60"/>
      <c r="F9" s="60"/>
      <c r="G9" s="50">
        <f>G10+G12+G20+G24</f>
        <v>81628.709999999992</v>
      </c>
      <c r="H9" s="50">
        <f>H10+H12+H20+H24</f>
        <v>110651.97</v>
      </c>
      <c r="I9" s="50">
        <f>I10+I12+I20+I24</f>
        <v>93207.61</v>
      </c>
    </row>
    <row r="10" spans="1:9" ht="38.25" customHeight="1">
      <c r="A10" s="115" t="s">
        <v>0</v>
      </c>
      <c r="B10" s="49" t="s">
        <v>53</v>
      </c>
      <c r="C10" s="65" t="s">
        <v>107</v>
      </c>
      <c r="D10" s="62" t="s">
        <v>48</v>
      </c>
      <c r="E10" s="66"/>
      <c r="F10" s="66"/>
      <c r="G10" s="55">
        <f>G11</f>
        <v>0</v>
      </c>
      <c r="H10" s="55">
        <f>H11</f>
        <v>4701.88</v>
      </c>
      <c r="I10" s="55">
        <f>I11</f>
        <v>0</v>
      </c>
    </row>
    <row r="11" spans="1:9" ht="48" customHeight="1">
      <c r="A11" s="114" t="s">
        <v>1</v>
      </c>
      <c r="B11" s="19" t="s">
        <v>36</v>
      </c>
      <c r="C11" s="22" t="s">
        <v>106</v>
      </c>
      <c r="D11" s="63" t="s">
        <v>48</v>
      </c>
      <c r="E11" s="64">
        <v>1</v>
      </c>
      <c r="F11" s="64" t="s">
        <v>155</v>
      </c>
      <c r="G11" s="47">
        <v>0</v>
      </c>
      <c r="H11" s="47">
        <v>4701.88</v>
      </c>
      <c r="I11" s="47">
        <v>0</v>
      </c>
    </row>
    <row r="12" spans="1:9" ht="27.75" customHeight="1">
      <c r="A12" s="115" t="s">
        <v>24</v>
      </c>
      <c r="B12" s="49" t="s">
        <v>54</v>
      </c>
      <c r="C12" s="65" t="s">
        <v>63</v>
      </c>
      <c r="D12" s="62" t="s">
        <v>48</v>
      </c>
      <c r="E12" s="66">
        <v>2</v>
      </c>
      <c r="F12" s="64"/>
      <c r="G12" s="55">
        <f>G13+G14+G15+G16+G17+G18+G19</f>
        <v>32121.010000000002</v>
      </c>
      <c r="H12" s="55">
        <f>H13+H14+H15+H16+H17+H18+H19</f>
        <v>51095.409999999996</v>
      </c>
      <c r="I12" s="55">
        <f>I13+I14+I15+I16+I17+I18+I19</f>
        <v>39095.090000000004</v>
      </c>
    </row>
    <row r="13" spans="1:9" ht="18" customHeight="1">
      <c r="A13" s="114" t="s">
        <v>33</v>
      </c>
      <c r="B13" s="19" t="s">
        <v>55</v>
      </c>
      <c r="C13" s="22" t="s">
        <v>63</v>
      </c>
      <c r="D13" s="63" t="s">
        <v>48</v>
      </c>
      <c r="E13" s="64">
        <v>2</v>
      </c>
      <c r="F13" s="64">
        <v>20510</v>
      </c>
      <c r="G13" s="47">
        <v>500.04</v>
      </c>
      <c r="H13" s="47">
        <v>1810.13</v>
      </c>
      <c r="I13" s="47">
        <v>1809.32</v>
      </c>
    </row>
    <row r="14" spans="1:9" ht="28.5" customHeight="1">
      <c r="A14" s="114" t="s">
        <v>34</v>
      </c>
      <c r="B14" s="19" t="s">
        <v>56</v>
      </c>
      <c r="C14" s="22" t="s">
        <v>63</v>
      </c>
      <c r="D14" s="63" t="s">
        <v>48</v>
      </c>
      <c r="E14" s="64">
        <v>2</v>
      </c>
      <c r="F14" s="64">
        <v>20520</v>
      </c>
      <c r="G14" s="47">
        <v>3040</v>
      </c>
      <c r="H14" s="47">
        <v>1934.54</v>
      </c>
      <c r="I14" s="47">
        <v>1934.54</v>
      </c>
    </row>
    <row r="15" spans="1:9" ht="18" customHeight="1">
      <c r="A15" s="114" t="s">
        <v>269</v>
      </c>
      <c r="B15" s="19" t="s">
        <v>57</v>
      </c>
      <c r="C15" s="22" t="s">
        <v>63</v>
      </c>
      <c r="D15" s="63" t="s">
        <v>48</v>
      </c>
      <c r="E15" s="64">
        <v>2</v>
      </c>
      <c r="F15" s="64">
        <v>20530</v>
      </c>
      <c r="G15" s="47">
        <v>11103.52</v>
      </c>
      <c r="H15" s="47">
        <v>11103.52</v>
      </c>
      <c r="I15" s="47">
        <v>10250.92</v>
      </c>
    </row>
    <row r="16" spans="1:9" ht="45" customHeight="1">
      <c r="A16" s="114" t="s">
        <v>270</v>
      </c>
      <c r="B16" s="19" t="s">
        <v>58</v>
      </c>
      <c r="C16" s="22" t="s">
        <v>63</v>
      </c>
      <c r="D16" s="63" t="s">
        <v>48</v>
      </c>
      <c r="E16" s="64">
        <v>2</v>
      </c>
      <c r="F16" s="64" t="s">
        <v>154</v>
      </c>
      <c r="G16" s="47">
        <v>4939.82</v>
      </c>
      <c r="H16" s="47">
        <v>24168.799999999999</v>
      </c>
      <c r="I16" s="47">
        <v>13275.86</v>
      </c>
    </row>
    <row r="17" spans="1:9" ht="364.5" customHeight="1">
      <c r="A17" s="114" t="s">
        <v>271</v>
      </c>
      <c r="B17" s="19" t="s">
        <v>116</v>
      </c>
      <c r="C17" s="22" t="s">
        <v>63</v>
      </c>
      <c r="D17" s="63" t="s">
        <v>48</v>
      </c>
      <c r="E17" s="64">
        <v>2</v>
      </c>
      <c r="F17" s="64" t="s">
        <v>153</v>
      </c>
      <c r="G17" s="47">
        <v>12537.63</v>
      </c>
      <c r="H17" s="47">
        <v>11551.88</v>
      </c>
      <c r="I17" s="47">
        <v>11297.91</v>
      </c>
    </row>
    <row r="18" spans="1:9" ht="29.25" customHeight="1">
      <c r="A18" s="114" t="s">
        <v>272</v>
      </c>
      <c r="B18" s="19" t="s">
        <v>102</v>
      </c>
      <c r="C18" s="22" t="s">
        <v>63</v>
      </c>
      <c r="D18" s="63" t="s">
        <v>48</v>
      </c>
      <c r="E18" s="64">
        <v>2</v>
      </c>
      <c r="F18" s="64" t="s">
        <v>114</v>
      </c>
      <c r="G18" s="47">
        <v>0</v>
      </c>
      <c r="H18" s="47">
        <v>525.69000000000005</v>
      </c>
      <c r="I18" s="47">
        <v>525.69000000000005</v>
      </c>
    </row>
    <row r="19" spans="1:9" ht="29.25" customHeight="1">
      <c r="A19" s="114" t="s">
        <v>273</v>
      </c>
      <c r="B19" s="19" t="s">
        <v>115</v>
      </c>
      <c r="C19" s="22" t="s">
        <v>63</v>
      </c>
      <c r="D19" s="63" t="s">
        <v>48</v>
      </c>
      <c r="E19" s="64">
        <v>2</v>
      </c>
      <c r="F19" s="64">
        <v>52690</v>
      </c>
      <c r="G19" s="47">
        <v>0</v>
      </c>
      <c r="H19" s="47">
        <v>0.85</v>
      </c>
      <c r="I19" s="47">
        <v>0.85</v>
      </c>
    </row>
    <row r="20" spans="1:9" ht="63" customHeight="1">
      <c r="A20" s="115" t="s">
        <v>25</v>
      </c>
      <c r="B20" s="49" t="s">
        <v>59</v>
      </c>
      <c r="C20" s="65" t="s">
        <v>95</v>
      </c>
      <c r="D20" s="62" t="s">
        <v>48</v>
      </c>
      <c r="E20" s="66">
        <v>3</v>
      </c>
      <c r="F20" s="66"/>
      <c r="G20" s="55">
        <f>G21+G22+G23</f>
        <v>6319.7</v>
      </c>
      <c r="H20" s="55">
        <f t="shared" ref="H20:I20" si="0">H21+H22+H23</f>
        <v>7461.16</v>
      </c>
      <c r="I20" s="55">
        <f t="shared" si="0"/>
        <v>7313.77</v>
      </c>
    </row>
    <row r="21" spans="1:9" ht="42" customHeight="1">
      <c r="A21" s="114" t="s">
        <v>35</v>
      </c>
      <c r="B21" s="19" t="s">
        <v>40</v>
      </c>
      <c r="C21" s="22" t="s">
        <v>95</v>
      </c>
      <c r="D21" s="63" t="s">
        <v>48</v>
      </c>
      <c r="E21" s="64">
        <v>3</v>
      </c>
      <c r="F21" s="64">
        <v>20890</v>
      </c>
      <c r="G21" s="47">
        <v>50</v>
      </c>
      <c r="H21" s="47">
        <v>164.69</v>
      </c>
      <c r="I21" s="47">
        <v>164.63</v>
      </c>
    </row>
    <row r="22" spans="1:9" ht="27.75" customHeight="1">
      <c r="A22" s="114" t="s">
        <v>37</v>
      </c>
      <c r="B22" s="19" t="s">
        <v>41</v>
      </c>
      <c r="C22" s="22" t="s">
        <v>96</v>
      </c>
      <c r="D22" s="63" t="s">
        <v>48</v>
      </c>
      <c r="E22" s="64">
        <v>3</v>
      </c>
      <c r="F22" s="64" t="s">
        <v>152</v>
      </c>
      <c r="G22" s="47">
        <v>6269.7</v>
      </c>
      <c r="H22" s="47">
        <v>7129.38</v>
      </c>
      <c r="I22" s="47">
        <v>6991.71</v>
      </c>
    </row>
    <row r="23" spans="1:9" ht="27.75" customHeight="1">
      <c r="A23" s="114" t="s">
        <v>38</v>
      </c>
      <c r="B23" s="19" t="s">
        <v>151</v>
      </c>
      <c r="C23" s="22" t="s">
        <v>96</v>
      </c>
      <c r="D23" s="63" t="s">
        <v>48</v>
      </c>
      <c r="E23" s="64">
        <v>3</v>
      </c>
      <c r="F23" s="64">
        <v>20892</v>
      </c>
      <c r="G23" s="47">
        <v>0</v>
      </c>
      <c r="H23" s="47">
        <v>167.09</v>
      </c>
      <c r="I23" s="47">
        <v>157.43</v>
      </c>
    </row>
    <row r="24" spans="1:9" ht="16.5" customHeight="1">
      <c r="A24" s="115" t="s">
        <v>26</v>
      </c>
      <c r="B24" s="49" t="s">
        <v>60</v>
      </c>
      <c r="C24" s="65" t="s">
        <v>63</v>
      </c>
      <c r="D24" s="62" t="s">
        <v>48</v>
      </c>
      <c r="E24" s="66">
        <v>4</v>
      </c>
      <c r="F24" s="66"/>
      <c r="G24" s="55">
        <f>G25+G26</f>
        <v>43188</v>
      </c>
      <c r="H24" s="55">
        <f>H25+H26</f>
        <v>47393.52</v>
      </c>
      <c r="I24" s="55">
        <f>I25+I26</f>
        <v>46798.75</v>
      </c>
    </row>
    <row r="25" spans="1:9" ht="65.25" customHeight="1">
      <c r="A25" s="114" t="s">
        <v>42</v>
      </c>
      <c r="B25" s="19" t="s">
        <v>61</v>
      </c>
      <c r="C25" s="22" t="s">
        <v>63</v>
      </c>
      <c r="D25" s="63" t="s">
        <v>48</v>
      </c>
      <c r="E25" s="64">
        <v>4</v>
      </c>
      <c r="F25" s="64" t="s">
        <v>150</v>
      </c>
      <c r="G25" s="47">
        <v>42888</v>
      </c>
      <c r="H25" s="47">
        <v>47094.02</v>
      </c>
      <c r="I25" s="47">
        <v>46602.9</v>
      </c>
    </row>
    <row r="26" spans="1:9" ht="15" customHeight="1">
      <c r="A26" s="114" t="s">
        <v>43</v>
      </c>
      <c r="B26" s="19" t="s">
        <v>62</v>
      </c>
      <c r="C26" s="22" t="s">
        <v>63</v>
      </c>
      <c r="D26" s="63" t="s">
        <v>48</v>
      </c>
      <c r="E26" s="64">
        <v>4</v>
      </c>
      <c r="F26" s="64">
        <v>20560</v>
      </c>
      <c r="G26" s="47">
        <v>300</v>
      </c>
      <c r="H26" s="47">
        <v>299.5</v>
      </c>
      <c r="I26" s="47">
        <v>195.85</v>
      </c>
    </row>
  </sheetData>
  <mergeCells count="5">
    <mergeCell ref="A6:A7"/>
    <mergeCell ref="B6:B7"/>
    <mergeCell ref="C6:C7"/>
    <mergeCell ref="A4:I4"/>
    <mergeCell ref="G6:I6"/>
  </mergeCells>
  <phoneticPr fontId="4" type="noConversion"/>
  <pageMargins left="0.25" right="0.25" top="0.75" bottom="0.75"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G252"/>
  <sheetViews>
    <sheetView showWhiteSpace="0" topLeftCell="A226" zoomScale="70" zoomScaleNormal="70" zoomScalePageLayoutView="75" workbookViewId="0">
      <selection activeCell="B257" sqref="B257"/>
    </sheetView>
  </sheetViews>
  <sheetFormatPr defaultColWidth="9.140625" defaultRowHeight="15.75"/>
  <cols>
    <col min="1" max="1" width="6.5703125" style="1" customWidth="1"/>
    <col min="2" max="2" width="98.140625" style="1" customWidth="1"/>
    <col min="3" max="3" width="66" style="1" customWidth="1"/>
    <col min="4" max="4" width="21.28515625" style="1" customWidth="1"/>
    <col min="5" max="5" width="22.140625" style="1" customWidth="1"/>
    <col min="6" max="6" width="13.28515625" style="1" bestFit="1" customWidth="1"/>
    <col min="7" max="7" width="13.140625" style="1" customWidth="1"/>
    <col min="8" max="8" width="15.7109375" style="1" customWidth="1"/>
    <col min="9" max="16384" width="9.140625" style="1"/>
  </cols>
  <sheetData>
    <row r="1" spans="1:7">
      <c r="A1" s="6"/>
      <c r="B1" s="6"/>
      <c r="C1" s="6"/>
      <c r="D1" s="41"/>
      <c r="E1" s="6"/>
    </row>
    <row r="2" spans="1:7">
      <c r="A2" s="6"/>
      <c r="B2" s="6"/>
      <c r="C2" s="6"/>
      <c r="D2" s="42"/>
      <c r="E2" s="6"/>
    </row>
    <row r="3" spans="1:7">
      <c r="A3" s="6"/>
      <c r="B3" s="6"/>
      <c r="C3" s="6"/>
      <c r="D3" s="6"/>
      <c r="E3" s="6"/>
    </row>
    <row r="4" spans="1:7">
      <c r="A4" s="6"/>
      <c r="B4" s="139" t="s">
        <v>65</v>
      </c>
      <c r="C4" s="139"/>
      <c r="D4" s="10"/>
      <c r="E4" s="10"/>
    </row>
    <row r="5" spans="1:7">
      <c r="A5" s="6"/>
      <c r="B5" s="139" t="s">
        <v>64</v>
      </c>
      <c r="C5" s="139"/>
      <c r="D5" s="139"/>
      <c r="E5" s="139"/>
    </row>
    <row r="6" spans="1:7">
      <c r="A6" s="6"/>
      <c r="B6" s="139" t="s">
        <v>274</v>
      </c>
      <c r="C6" s="139"/>
      <c r="D6" s="199"/>
      <c r="E6" s="199"/>
    </row>
    <row r="7" spans="1:7">
      <c r="A7" s="6"/>
      <c r="B7" s="33"/>
      <c r="C7" s="32"/>
      <c r="D7" s="6"/>
      <c r="E7" s="6"/>
    </row>
    <row r="8" spans="1:7">
      <c r="A8" s="12"/>
      <c r="B8" s="12"/>
      <c r="C8" s="12"/>
      <c r="D8" s="12"/>
      <c r="E8" s="12" t="s">
        <v>4</v>
      </c>
    </row>
    <row r="9" spans="1:7" ht="39">
      <c r="A9" s="14" t="s">
        <v>7</v>
      </c>
      <c r="B9" s="14" t="s">
        <v>17</v>
      </c>
      <c r="C9" s="14" t="s">
        <v>3</v>
      </c>
      <c r="D9" s="28" t="s">
        <v>110</v>
      </c>
      <c r="E9" s="17" t="s">
        <v>10</v>
      </c>
    </row>
    <row r="10" spans="1:7">
      <c r="A10" s="29">
        <v>1</v>
      </c>
      <c r="B10" s="29">
        <v>2</v>
      </c>
      <c r="C10" s="14">
        <v>3</v>
      </c>
      <c r="D10" s="30">
        <v>4</v>
      </c>
      <c r="E10" s="31">
        <v>5</v>
      </c>
    </row>
    <row r="11" spans="1:7" ht="15.75" customHeight="1">
      <c r="A11" s="130"/>
      <c r="B11" s="133" t="s">
        <v>66</v>
      </c>
      <c r="C11" s="54" t="s">
        <v>22</v>
      </c>
      <c r="D11" s="53">
        <f t="shared" ref="D11:E14" si="0">D22+D66+D176+D220</f>
        <v>137441.03999999998</v>
      </c>
      <c r="E11" s="53">
        <f t="shared" si="0"/>
        <v>119996.68</v>
      </c>
      <c r="F11" s="18">
        <f>E11/D11*100</f>
        <v>87.30775029059734</v>
      </c>
    </row>
    <row r="12" spans="1:7">
      <c r="A12" s="131"/>
      <c r="B12" s="134"/>
      <c r="C12" s="54" t="s">
        <v>5</v>
      </c>
      <c r="D12" s="53">
        <f t="shared" si="0"/>
        <v>110651.97</v>
      </c>
      <c r="E12" s="53">
        <f t="shared" si="0"/>
        <v>93207.61</v>
      </c>
    </row>
    <row r="13" spans="1:7">
      <c r="A13" s="131"/>
      <c r="B13" s="134"/>
      <c r="C13" s="54" t="s">
        <v>31</v>
      </c>
      <c r="D13" s="53">
        <f t="shared" si="0"/>
        <v>428.02</v>
      </c>
      <c r="E13" s="53">
        <f t="shared" si="0"/>
        <v>428.02</v>
      </c>
    </row>
    <row r="14" spans="1:7">
      <c r="A14" s="131"/>
      <c r="B14" s="134"/>
      <c r="C14" s="54" t="s">
        <v>6</v>
      </c>
      <c r="D14" s="53">
        <f t="shared" si="0"/>
        <v>26361.05</v>
      </c>
      <c r="E14" s="53">
        <f t="shared" si="0"/>
        <v>26361.05</v>
      </c>
    </row>
    <row r="15" spans="1:7">
      <c r="A15" s="131"/>
      <c r="B15" s="134"/>
      <c r="C15" s="54" t="s">
        <v>28</v>
      </c>
      <c r="D15" s="53"/>
      <c r="E15" s="53"/>
    </row>
    <row r="16" spans="1:7">
      <c r="A16" s="131"/>
      <c r="B16" s="134"/>
      <c r="C16" s="54" t="s">
        <v>29</v>
      </c>
      <c r="D16" s="53">
        <f t="shared" ref="D16:E21" si="1">D27+D71+D181+D225</f>
        <v>130142.68</v>
      </c>
      <c r="E16" s="53">
        <f t="shared" si="1"/>
        <v>112840.34</v>
      </c>
      <c r="F16" s="18"/>
      <c r="G16" s="18"/>
    </row>
    <row r="17" spans="1:5">
      <c r="A17" s="131"/>
      <c r="B17" s="134"/>
      <c r="C17" s="54" t="s">
        <v>103</v>
      </c>
      <c r="D17" s="53">
        <f t="shared" si="1"/>
        <v>4942.91</v>
      </c>
      <c r="E17" s="53">
        <f t="shared" si="1"/>
        <v>4928.96</v>
      </c>
    </row>
    <row r="18" spans="1:5">
      <c r="A18" s="131"/>
      <c r="B18" s="134"/>
      <c r="C18" s="54" t="s">
        <v>30</v>
      </c>
      <c r="D18" s="53">
        <f t="shared" si="1"/>
        <v>7294.07</v>
      </c>
      <c r="E18" s="53">
        <f t="shared" si="1"/>
        <v>7156.34</v>
      </c>
    </row>
    <row r="19" spans="1:5">
      <c r="A19" s="131"/>
      <c r="B19" s="134"/>
      <c r="C19" s="54" t="s">
        <v>103</v>
      </c>
      <c r="D19" s="53">
        <f t="shared" si="1"/>
        <v>7129.38</v>
      </c>
      <c r="E19" s="53">
        <f t="shared" si="1"/>
        <v>6991.71</v>
      </c>
    </row>
    <row r="20" spans="1:5">
      <c r="A20" s="131"/>
      <c r="B20" s="134"/>
      <c r="C20" s="54" t="s">
        <v>32</v>
      </c>
      <c r="D20" s="53">
        <f t="shared" si="1"/>
        <v>0</v>
      </c>
      <c r="E20" s="53">
        <f t="shared" si="1"/>
        <v>0</v>
      </c>
    </row>
    <row r="21" spans="1:5" ht="13.5" customHeight="1">
      <c r="A21" s="132"/>
      <c r="B21" s="135"/>
      <c r="C21" s="54" t="s">
        <v>86</v>
      </c>
      <c r="D21" s="53">
        <f t="shared" si="1"/>
        <v>0</v>
      </c>
      <c r="E21" s="53">
        <f t="shared" si="1"/>
        <v>0</v>
      </c>
    </row>
    <row r="22" spans="1:5">
      <c r="A22" s="138" t="s">
        <v>0</v>
      </c>
      <c r="B22" s="138" t="s">
        <v>67</v>
      </c>
      <c r="C22" s="51" t="s">
        <v>22</v>
      </c>
      <c r="D22" s="69">
        <f t="shared" ref="D22:E25" si="2">D33</f>
        <v>4701.88</v>
      </c>
      <c r="E22" s="69">
        <f t="shared" si="2"/>
        <v>0</v>
      </c>
    </row>
    <row r="23" spans="1:5">
      <c r="A23" s="136"/>
      <c r="B23" s="136"/>
      <c r="C23" s="51" t="s">
        <v>5</v>
      </c>
      <c r="D23" s="69">
        <f t="shared" si="2"/>
        <v>4701.88</v>
      </c>
      <c r="E23" s="69">
        <f t="shared" si="2"/>
        <v>0</v>
      </c>
    </row>
    <row r="24" spans="1:5">
      <c r="A24" s="136"/>
      <c r="B24" s="136"/>
      <c r="C24" s="51" t="s">
        <v>31</v>
      </c>
      <c r="D24" s="69">
        <f t="shared" si="2"/>
        <v>0</v>
      </c>
      <c r="E24" s="69">
        <f t="shared" si="2"/>
        <v>0</v>
      </c>
    </row>
    <row r="25" spans="1:5">
      <c r="A25" s="136"/>
      <c r="B25" s="136"/>
      <c r="C25" s="51" t="s">
        <v>6</v>
      </c>
      <c r="D25" s="69">
        <f t="shared" si="2"/>
        <v>0</v>
      </c>
      <c r="E25" s="69">
        <f t="shared" si="2"/>
        <v>0</v>
      </c>
    </row>
    <row r="26" spans="1:5">
      <c r="A26" s="136"/>
      <c r="B26" s="136"/>
      <c r="C26" s="51" t="s">
        <v>28</v>
      </c>
      <c r="D26" s="69"/>
      <c r="E26" s="69"/>
    </row>
    <row r="27" spans="1:5">
      <c r="A27" s="136"/>
      <c r="B27" s="136"/>
      <c r="C27" s="51" t="s">
        <v>29</v>
      </c>
      <c r="D27" s="69">
        <f>D38</f>
        <v>4697.59</v>
      </c>
      <c r="E27" s="69">
        <f>E38</f>
        <v>0</v>
      </c>
    </row>
    <row r="28" spans="1:5">
      <c r="A28" s="136"/>
      <c r="B28" s="136"/>
      <c r="C28" s="51" t="s">
        <v>105</v>
      </c>
      <c r="D28" s="69">
        <f t="shared" ref="D28:E32" si="3">D39</f>
        <v>4.29</v>
      </c>
      <c r="E28" s="69">
        <f t="shared" si="3"/>
        <v>0</v>
      </c>
    </row>
    <row r="29" spans="1:5">
      <c r="A29" s="136"/>
      <c r="B29" s="136"/>
      <c r="C29" s="51" t="s">
        <v>104</v>
      </c>
      <c r="D29" s="69">
        <f t="shared" si="3"/>
        <v>0</v>
      </c>
      <c r="E29" s="69">
        <f t="shared" si="3"/>
        <v>0</v>
      </c>
    </row>
    <row r="30" spans="1:5">
      <c r="A30" s="136"/>
      <c r="B30" s="136"/>
      <c r="C30" s="51" t="s">
        <v>105</v>
      </c>
      <c r="D30" s="69">
        <f t="shared" si="3"/>
        <v>0</v>
      </c>
      <c r="E30" s="69">
        <f t="shared" si="3"/>
        <v>0</v>
      </c>
    </row>
    <row r="31" spans="1:5">
      <c r="A31" s="136"/>
      <c r="B31" s="136"/>
      <c r="C31" s="51" t="s">
        <v>32</v>
      </c>
      <c r="D31" s="69">
        <f t="shared" si="3"/>
        <v>0</v>
      </c>
      <c r="E31" s="69">
        <f t="shared" si="3"/>
        <v>0</v>
      </c>
    </row>
    <row r="32" spans="1:5" ht="15" customHeight="1">
      <c r="A32" s="137"/>
      <c r="B32" s="137"/>
      <c r="C32" s="51" t="s">
        <v>86</v>
      </c>
      <c r="D32" s="69">
        <f t="shared" si="3"/>
        <v>0</v>
      </c>
      <c r="E32" s="69">
        <f t="shared" si="3"/>
        <v>0</v>
      </c>
    </row>
    <row r="33" spans="1:5">
      <c r="A33" s="127" t="s">
        <v>1</v>
      </c>
      <c r="B33" s="127" t="s">
        <v>36</v>
      </c>
      <c r="C33" s="52" t="s">
        <v>22</v>
      </c>
      <c r="D33" s="56">
        <f>D34+D36+D35</f>
        <v>4701.88</v>
      </c>
      <c r="E33" s="57">
        <f>E34+E35+E36</f>
        <v>0</v>
      </c>
    </row>
    <row r="34" spans="1:5">
      <c r="A34" s="128"/>
      <c r="B34" s="128"/>
      <c r="C34" s="52" t="s">
        <v>5</v>
      </c>
      <c r="D34" s="56">
        <v>4701.88</v>
      </c>
      <c r="E34" s="57">
        <v>0</v>
      </c>
    </row>
    <row r="35" spans="1:5">
      <c r="A35" s="128"/>
      <c r="B35" s="128"/>
      <c r="C35" s="52" t="s">
        <v>31</v>
      </c>
      <c r="D35" s="56">
        <v>0</v>
      </c>
      <c r="E35" s="57">
        <v>0</v>
      </c>
    </row>
    <row r="36" spans="1:5">
      <c r="A36" s="128"/>
      <c r="B36" s="128"/>
      <c r="C36" s="52" t="s">
        <v>6</v>
      </c>
      <c r="D36" s="56">
        <v>0</v>
      </c>
      <c r="E36" s="57">
        <v>0</v>
      </c>
    </row>
    <row r="37" spans="1:5">
      <c r="A37" s="128"/>
      <c r="B37" s="128"/>
      <c r="C37" s="52" t="s">
        <v>28</v>
      </c>
      <c r="D37" s="30"/>
      <c r="E37" s="59"/>
    </row>
    <row r="38" spans="1:5">
      <c r="A38" s="128"/>
      <c r="B38" s="128"/>
      <c r="C38" s="52" t="s">
        <v>29</v>
      </c>
      <c r="D38" s="56">
        <v>4697.59</v>
      </c>
      <c r="E38" s="57">
        <v>0</v>
      </c>
    </row>
    <row r="39" spans="1:5">
      <c r="A39" s="128"/>
      <c r="B39" s="128"/>
      <c r="C39" s="52" t="s">
        <v>105</v>
      </c>
      <c r="D39" s="56">
        <v>4.29</v>
      </c>
      <c r="E39" s="57">
        <v>0</v>
      </c>
    </row>
    <row r="40" spans="1:5">
      <c r="A40" s="128"/>
      <c r="B40" s="128"/>
      <c r="C40" s="52" t="s">
        <v>30</v>
      </c>
      <c r="D40" s="56">
        <v>0</v>
      </c>
      <c r="E40" s="57">
        <v>0</v>
      </c>
    </row>
    <row r="41" spans="1:5">
      <c r="A41" s="128"/>
      <c r="B41" s="128"/>
      <c r="C41" s="52" t="s">
        <v>105</v>
      </c>
      <c r="D41" s="56">
        <v>0</v>
      </c>
      <c r="E41" s="57">
        <v>0</v>
      </c>
    </row>
    <row r="42" spans="1:5">
      <c r="A42" s="128"/>
      <c r="B42" s="128"/>
      <c r="C42" s="52" t="s">
        <v>32</v>
      </c>
      <c r="D42" s="56">
        <v>0</v>
      </c>
      <c r="E42" s="57">
        <v>0</v>
      </c>
    </row>
    <row r="43" spans="1:5" ht="13.5" customHeight="1">
      <c r="A43" s="129"/>
      <c r="B43" s="129"/>
      <c r="C43" s="52" t="s">
        <v>86</v>
      </c>
      <c r="D43" s="67">
        <v>0</v>
      </c>
      <c r="E43" s="57">
        <v>0</v>
      </c>
    </row>
    <row r="44" spans="1:5" ht="13.5" customHeight="1">
      <c r="A44" s="127" t="s">
        <v>2</v>
      </c>
      <c r="B44" s="127" t="s">
        <v>158</v>
      </c>
      <c r="C44" s="52" t="s">
        <v>22</v>
      </c>
      <c r="D44" s="56">
        <f>D45+D47+D46</f>
        <v>0</v>
      </c>
      <c r="E44" s="57">
        <f>E45+E46+E47</f>
        <v>0</v>
      </c>
    </row>
    <row r="45" spans="1:5" ht="13.5" customHeight="1">
      <c r="A45" s="128"/>
      <c r="B45" s="128"/>
      <c r="C45" s="52" t="s">
        <v>5</v>
      </c>
      <c r="D45" s="56">
        <v>0</v>
      </c>
      <c r="E45" s="57">
        <v>0</v>
      </c>
    </row>
    <row r="46" spans="1:5" ht="13.5" customHeight="1">
      <c r="A46" s="128"/>
      <c r="B46" s="128"/>
      <c r="C46" s="52" t="s">
        <v>31</v>
      </c>
      <c r="D46" s="56">
        <v>0</v>
      </c>
      <c r="E46" s="57">
        <v>0</v>
      </c>
    </row>
    <row r="47" spans="1:5" ht="13.5" customHeight="1">
      <c r="A47" s="128"/>
      <c r="B47" s="128"/>
      <c r="C47" s="52" t="s">
        <v>6</v>
      </c>
      <c r="D47" s="56">
        <v>0</v>
      </c>
      <c r="E47" s="57">
        <v>0</v>
      </c>
    </row>
    <row r="48" spans="1:5" ht="13.5" customHeight="1">
      <c r="A48" s="128"/>
      <c r="B48" s="128"/>
      <c r="C48" s="52" t="s">
        <v>28</v>
      </c>
      <c r="D48" s="30"/>
      <c r="E48" s="59"/>
    </row>
    <row r="49" spans="1:5" ht="13.5" customHeight="1">
      <c r="A49" s="128"/>
      <c r="B49" s="128"/>
      <c r="C49" s="52" t="s">
        <v>29</v>
      </c>
      <c r="D49" s="56">
        <v>0</v>
      </c>
      <c r="E49" s="57">
        <v>0</v>
      </c>
    </row>
    <row r="50" spans="1:5" ht="13.5" customHeight="1">
      <c r="A50" s="128"/>
      <c r="B50" s="128"/>
      <c r="C50" s="52" t="s">
        <v>105</v>
      </c>
      <c r="D50" s="56">
        <v>0</v>
      </c>
      <c r="E50" s="57">
        <v>0</v>
      </c>
    </row>
    <row r="51" spans="1:5" ht="13.5" customHeight="1">
      <c r="A51" s="128"/>
      <c r="B51" s="128"/>
      <c r="C51" s="52" t="s">
        <v>30</v>
      </c>
      <c r="D51" s="56">
        <v>0</v>
      </c>
      <c r="E51" s="57">
        <v>0</v>
      </c>
    </row>
    <row r="52" spans="1:5" ht="13.5" customHeight="1">
      <c r="A52" s="128"/>
      <c r="B52" s="128"/>
      <c r="C52" s="52" t="s">
        <v>105</v>
      </c>
      <c r="D52" s="56">
        <v>0</v>
      </c>
      <c r="E52" s="57">
        <v>0</v>
      </c>
    </row>
    <row r="53" spans="1:5" ht="13.5" customHeight="1">
      <c r="A53" s="128"/>
      <c r="B53" s="128"/>
      <c r="C53" s="52" t="s">
        <v>32</v>
      </c>
      <c r="D53" s="56">
        <v>0</v>
      </c>
      <c r="E53" s="57">
        <v>0</v>
      </c>
    </row>
    <row r="54" spans="1:5" ht="13.5" customHeight="1">
      <c r="A54" s="129"/>
      <c r="B54" s="129"/>
      <c r="C54" s="52" t="s">
        <v>86</v>
      </c>
      <c r="D54" s="67">
        <v>0</v>
      </c>
      <c r="E54" s="57">
        <v>0</v>
      </c>
    </row>
    <row r="55" spans="1:5" ht="13.5" customHeight="1">
      <c r="A55" s="127" t="s">
        <v>23</v>
      </c>
      <c r="B55" s="127" t="s">
        <v>157</v>
      </c>
      <c r="C55" s="52" t="s">
        <v>22</v>
      </c>
      <c r="D55" s="56">
        <f>D56+D58+D57</f>
        <v>0</v>
      </c>
      <c r="E55" s="57">
        <f>E56+E57+E58</f>
        <v>0</v>
      </c>
    </row>
    <row r="56" spans="1:5" ht="13.5" customHeight="1">
      <c r="A56" s="128"/>
      <c r="B56" s="128"/>
      <c r="C56" s="52" t="s">
        <v>5</v>
      </c>
      <c r="D56" s="56">
        <v>0</v>
      </c>
      <c r="E56" s="57">
        <v>0</v>
      </c>
    </row>
    <row r="57" spans="1:5" ht="13.5" customHeight="1">
      <c r="A57" s="128"/>
      <c r="B57" s="128"/>
      <c r="C57" s="52" t="s">
        <v>31</v>
      </c>
      <c r="D57" s="56">
        <v>0</v>
      </c>
      <c r="E57" s="57">
        <v>0</v>
      </c>
    </row>
    <row r="58" spans="1:5" ht="13.5" customHeight="1">
      <c r="A58" s="128"/>
      <c r="B58" s="128"/>
      <c r="C58" s="52" t="s">
        <v>6</v>
      </c>
      <c r="D58" s="56">
        <v>0</v>
      </c>
      <c r="E58" s="57">
        <v>0</v>
      </c>
    </row>
    <row r="59" spans="1:5" ht="13.5" customHeight="1">
      <c r="A59" s="128"/>
      <c r="B59" s="128"/>
      <c r="C59" s="52" t="s">
        <v>28</v>
      </c>
      <c r="D59" s="30"/>
      <c r="E59" s="59"/>
    </row>
    <row r="60" spans="1:5" ht="13.5" customHeight="1">
      <c r="A60" s="128"/>
      <c r="B60" s="128"/>
      <c r="C60" s="52" t="s">
        <v>29</v>
      </c>
      <c r="D60" s="56">
        <v>0</v>
      </c>
      <c r="E60" s="57">
        <v>0</v>
      </c>
    </row>
    <row r="61" spans="1:5" ht="13.5" customHeight="1">
      <c r="A61" s="128"/>
      <c r="B61" s="128"/>
      <c r="C61" s="52" t="s">
        <v>105</v>
      </c>
      <c r="D61" s="56">
        <v>0</v>
      </c>
      <c r="E61" s="57">
        <v>0</v>
      </c>
    </row>
    <row r="62" spans="1:5" ht="13.5" customHeight="1">
      <c r="A62" s="128"/>
      <c r="B62" s="128"/>
      <c r="C62" s="52" t="s">
        <v>30</v>
      </c>
      <c r="D62" s="56">
        <v>0</v>
      </c>
      <c r="E62" s="57">
        <v>0</v>
      </c>
    </row>
    <row r="63" spans="1:5" ht="13.5" customHeight="1">
      <c r="A63" s="128"/>
      <c r="B63" s="128"/>
      <c r="C63" s="52" t="s">
        <v>105</v>
      </c>
      <c r="D63" s="56">
        <v>0</v>
      </c>
      <c r="E63" s="57">
        <v>0</v>
      </c>
    </row>
    <row r="64" spans="1:5" ht="13.5" customHeight="1">
      <c r="A64" s="128"/>
      <c r="B64" s="128"/>
      <c r="C64" s="52" t="s">
        <v>32</v>
      </c>
      <c r="D64" s="56">
        <v>0</v>
      </c>
      <c r="E64" s="57">
        <v>0</v>
      </c>
    </row>
    <row r="65" spans="1:5" ht="13.5" customHeight="1">
      <c r="A65" s="129"/>
      <c r="B65" s="129"/>
      <c r="C65" s="52" t="s">
        <v>86</v>
      </c>
      <c r="D65" s="67">
        <v>0</v>
      </c>
      <c r="E65" s="57">
        <v>0</v>
      </c>
    </row>
    <row r="66" spans="1:5" ht="15.75" customHeight="1">
      <c r="A66" s="138" t="s">
        <v>24</v>
      </c>
      <c r="B66" s="138" t="s">
        <v>68</v>
      </c>
      <c r="C66" s="51" t="s">
        <v>22</v>
      </c>
      <c r="D66" s="69">
        <f t="shared" ref="D66:E69" si="4">D77+D88+D99+D110+D132+D154+D143+D165</f>
        <v>77456.459999999992</v>
      </c>
      <c r="E66" s="69">
        <f t="shared" si="4"/>
        <v>65456.140000000007</v>
      </c>
    </row>
    <row r="67" spans="1:5">
      <c r="A67" s="136"/>
      <c r="B67" s="136"/>
      <c r="C67" s="51" t="s">
        <v>5</v>
      </c>
      <c r="D67" s="69">
        <f t="shared" si="4"/>
        <v>51095.409999999996</v>
      </c>
      <c r="E67" s="69">
        <f t="shared" si="4"/>
        <v>39095.089999999997</v>
      </c>
    </row>
    <row r="68" spans="1:5">
      <c r="A68" s="136"/>
      <c r="B68" s="136"/>
      <c r="C68" s="51" t="s">
        <v>31</v>
      </c>
      <c r="D68" s="69">
        <f t="shared" si="4"/>
        <v>0</v>
      </c>
      <c r="E68" s="69">
        <f t="shared" si="4"/>
        <v>0</v>
      </c>
    </row>
    <row r="69" spans="1:5">
      <c r="A69" s="136"/>
      <c r="B69" s="136"/>
      <c r="C69" s="51" t="s">
        <v>6</v>
      </c>
      <c r="D69" s="69">
        <f t="shared" si="4"/>
        <v>26361.05</v>
      </c>
      <c r="E69" s="69">
        <f t="shared" si="4"/>
        <v>26361.05</v>
      </c>
    </row>
    <row r="70" spans="1:5">
      <c r="A70" s="136"/>
      <c r="B70" s="136"/>
      <c r="C70" s="51" t="s">
        <v>28</v>
      </c>
      <c r="D70" s="69"/>
      <c r="E70" s="69"/>
    </row>
    <row r="71" spans="1:5">
      <c r="A71" s="136"/>
      <c r="B71" s="136"/>
      <c r="C71" s="51" t="s">
        <v>29</v>
      </c>
      <c r="D71" s="69">
        <f t="shared" ref="D71:E76" si="5">D82+D93+D104+D115+D137+D159+D148+D170</f>
        <v>77456.459999999992</v>
      </c>
      <c r="E71" s="69">
        <f t="shared" si="5"/>
        <v>65456.140000000007</v>
      </c>
    </row>
    <row r="72" spans="1:5">
      <c r="A72" s="136"/>
      <c r="B72" s="136"/>
      <c r="C72" s="51" t="s">
        <v>105</v>
      </c>
      <c r="D72" s="69">
        <f t="shared" si="5"/>
        <v>4771.53</v>
      </c>
      <c r="E72" s="69">
        <f t="shared" si="5"/>
        <v>4771.53</v>
      </c>
    </row>
    <row r="73" spans="1:5">
      <c r="A73" s="136"/>
      <c r="B73" s="136"/>
      <c r="C73" s="51" t="s">
        <v>104</v>
      </c>
      <c r="D73" s="69">
        <f t="shared" si="5"/>
        <v>0</v>
      </c>
      <c r="E73" s="69">
        <f t="shared" si="5"/>
        <v>0</v>
      </c>
    </row>
    <row r="74" spans="1:5">
      <c r="A74" s="136"/>
      <c r="B74" s="136"/>
      <c r="C74" s="51" t="s">
        <v>105</v>
      </c>
      <c r="D74" s="69">
        <f t="shared" si="5"/>
        <v>0</v>
      </c>
      <c r="E74" s="69">
        <f t="shared" si="5"/>
        <v>0</v>
      </c>
    </row>
    <row r="75" spans="1:5">
      <c r="A75" s="136"/>
      <c r="B75" s="136"/>
      <c r="C75" s="51" t="s">
        <v>32</v>
      </c>
      <c r="D75" s="69">
        <f t="shared" si="5"/>
        <v>0</v>
      </c>
      <c r="E75" s="69">
        <f t="shared" si="5"/>
        <v>0</v>
      </c>
    </row>
    <row r="76" spans="1:5" ht="13.5" customHeight="1">
      <c r="A76" s="137"/>
      <c r="B76" s="137"/>
      <c r="C76" s="51" t="s">
        <v>86</v>
      </c>
      <c r="D76" s="69">
        <f t="shared" si="5"/>
        <v>0</v>
      </c>
      <c r="E76" s="69">
        <f t="shared" si="5"/>
        <v>0</v>
      </c>
    </row>
    <row r="77" spans="1:5">
      <c r="A77" s="127" t="s">
        <v>33</v>
      </c>
      <c r="B77" s="127" t="s">
        <v>55</v>
      </c>
      <c r="C77" s="52" t="s">
        <v>22</v>
      </c>
      <c r="D77" s="56">
        <f>D78+D80+D79</f>
        <v>1810.13</v>
      </c>
      <c r="E77" s="57">
        <f>E78+E79+E80</f>
        <v>1809.32</v>
      </c>
    </row>
    <row r="78" spans="1:5">
      <c r="A78" s="128"/>
      <c r="B78" s="128"/>
      <c r="C78" s="52" t="s">
        <v>5</v>
      </c>
      <c r="D78" s="56">
        <v>1810.13</v>
      </c>
      <c r="E78" s="57">
        <v>1809.32</v>
      </c>
    </row>
    <row r="79" spans="1:5">
      <c r="A79" s="128"/>
      <c r="B79" s="128"/>
      <c r="C79" s="52" t="s">
        <v>31</v>
      </c>
      <c r="D79" s="56">
        <v>0</v>
      </c>
      <c r="E79" s="57">
        <v>0</v>
      </c>
    </row>
    <row r="80" spans="1:5">
      <c r="A80" s="128"/>
      <c r="B80" s="128"/>
      <c r="C80" s="52" t="s">
        <v>6</v>
      </c>
      <c r="D80" s="56">
        <v>0</v>
      </c>
      <c r="E80" s="57">
        <v>0</v>
      </c>
    </row>
    <row r="81" spans="1:5">
      <c r="A81" s="128"/>
      <c r="B81" s="128"/>
      <c r="C81" s="52" t="s">
        <v>28</v>
      </c>
      <c r="D81" s="30"/>
      <c r="E81" s="59"/>
    </row>
    <row r="82" spans="1:5">
      <c r="A82" s="128"/>
      <c r="B82" s="128"/>
      <c r="C82" s="52" t="s">
        <v>29</v>
      </c>
      <c r="D82" s="56">
        <v>1810.13</v>
      </c>
      <c r="E82" s="57">
        <v>1809.32</v>
      </c>
    </row>
    <row r="83" spans="1:5">
      <c r="A83" s="128"/>
      <c r="B83" s="128"/>
      <c r="C83" s="52" t="s">
        <v>105</v>
      </c>
      <c r="D83" s="56">
        <v>0</v>
      </c>
      <c r="E83" s="57">
        <v>0</v>
      </c>
    </row>
    <row r="84" spans="1:5">
      <c r="A84" s="128"/>
      <c r="B84" s="128"/>
      <c r="C84" s="52" t="s">
        <v>30</v>
      </c>
      <c r="D84" s="56">
        <v>0</v>
      </c>
      <c r="E84" s="57">
        <v>0</v>
      </c>
    </row>
    <row r="85" spans="1:5">
      <c r="A85" s="128"/>
      <c r="B85" s="128"/>
      <c r="C85" s="52" t="s">
        <v>105</v>
      </c>
      <c r="D85" s="56">
        <v>0</v>
      </c>
      <c r="E85" s="57">
        <v>0</v>
      </c>
    </row>
    <row r="86" spans="1:5">
      <c r="A86" s="128"/>
      <c r="B86" s="128"/>
      <c r="C86" s="52" t="s">
        <v>32</v>
      </c>
      <c r="D86" s="56">
        <v>0</v>
      </c>
      <c r="E86" s="57">
        <v>0</v>
      </c>
    </row>
    <row r="87" spans="1:5" ht="13.5" customHeight="1">
      <c r="A87" s="129"/>
      <c r="B87" s="129"/>
      <c r="C87" s="52" t="s">
        <v>86</v>
      </c>
      <c r="D87" s="67">
        <v>0</v>
      </c>
      <c r="E87" s="57">
        <v>0</v>
      </c>
    </row>
    <row r="88" spans="1:5" ht="15.75" customHeight="1">
      <c r="A88" s="127" t="s">
        <v>34</v>
      </c>
      <c r="B88" s="127" t="s">
        <v>56</v>
      </c>
      <c r="C88" s="52" t="s">
        <v>22</v>
      </c>
      <c r="D88" s="56">
        <f>D89+D91+D90</f>
        <v>1934.54</v>
      </c>
      <c r="E88" s="57">
        <f>E89+E90+E91</f>
        <v>1934.54</v>
      </c>
    </row>
    <row r="89" spans="1:5" ht="12.75" customHeight="1">
      <c r="A89" s="128"/>
      <c r="B89" s="128"/>
      <c r="C89" s="52" t="s">
        <v>5</v>
      </c>
      <c r="D89" s="56">
        <v>1934.54</v>
      </c>
      <c r="E89" s="57">
        <v>1934.54</v>
      </c>
    </row>
    <row r="90" spans="1:5" ht="14.25" customHeight="1">
      <c r="A90" s="128"/>
      <c r="B90" s="128"/>
      <c r="C90" s="52" t="s">
        <v>31</v>
      </c>
      <c r="D90" s="56">
        <v>0</v>
      </c>
      <c r="E90" s="57">
        <v>0</v>
      </c>
    </row>
    <row r="91" spans="1:5" ht="14.25" customHeight="1">
      <c r="A91" s="128"/>
      <c r="B91" s="128"/>
      <c r="C91" s="52" t="s">
        <v>6</v>
      </c>
      <c r="D91" s="56">
        <v>0</v>
      </c>
      <c r="E91" s="57">
        <v>0</v>
      </c>
    </row>
    <row r="92" spans="1:5" ht="14.25" customHeight="1">
      <c r="A92" s="128"/>
      <c r="B92" s="128"/>
      <c r="C92" s="52" t="s">
        <v>28</v>
      </c>
      <c r="D92" s="30"/>
      <c r="E92" s="59"/>
    </row>
    <row r="93" spans="1:5" ht="15" customHeight="1">
      <c r="A93" s="128"/>
      <c r="B93" s="128"/>
      <c r="C93" s="52" t="s">
        <v>29</v>
      </c>
      <c r="D93" s="56">
        <v>1934.54</v>
      </c>
      <c r="E93" s="57">
        <v>1934.54</v>
      </c>
    </row>
    <row r="94" spans="1:5" ht="15" customHeight="1">
      <c r="A94" s="128"/>
      <c r="B94" s="128"/>
      <c r="C94" s="52" t="s">
        <v>105</v>
      </c>
      <c r="D94" s="56">
        <v>0</v>
      </c>
      <c r="E94" s="57">
        <v>0</v>
      </c>
    </row>
    <row r="95" spans="1:5" ht="13.5" customHeight="1">
      <c r="A95" s="128"/>
      <c r="B95" s="128"/>
      <c r="C95" s="52" t="s">
        <v>30</v>
      </c>
      <c r="D95" s="56">
        <v>0</v>
      </c>
      <c r="E95" s="57">
        <v>0</v>
      </c>
    </row>
    <row r="96" spans="1:5" ht="13.5" customHeight="1">
      <c r="A96" s="128"/>
      <c r="B96" s="128"/>
      <c r="C96" s="52" t="s">
        <v>105</v>
      </c>
      <c r="D96" s="56">
        <v>0</v>
      </c>
      <c r="E96" s="57">
        <v>0</v>
      </c>
    </row>
    <row r="97" spans="1:5" ht="12.75" customHeight="1">
      <c r="A97" s="128"/>
      <c r="B97" s="128"/>
      <c r="C97" s="52" t="s">
        <v>32</v>
      </c>
      <c r="D97" s="56">
        <v>0</v>
      </c>
      <c r="E97" s="57">
        <v>0</v>
      </c>
    </row>
    <row r="98" spans="1:5" ht="17.25" customHeight="1">
      <c r="A98" s="129"/>
      <c r="B98" s="129"/>
      <c r="C98" s="52" t="s">
        <v>86</v>
      </c>
      <c r="D98" s="67">
        <v>0</v>
      </c>
      <c r="E98" s="57">
        <v>0</v>
      </c>
    </row>
    <row r="99" spans="1:5" ht="13.5" customHeight="1">
      <c r="A99" s="127" t="s">
        <v>269</v>
      </c>
      <c r="B99" s="127" t="s">
        <v>57</v>
      </c>
      <c r="C99" s="52" t="s">
        <v>22</v>
      </c>
      <c r="D99" s="56">
        <f>D100+D102+D101</f>
        <v>11103.52</v>
      </c>
      <c r="E99" s="57">
        <f>E100+E101+E102</f>
        <v>10250.92</v>
      </c>
    </row>
    <row r="100" spans="1:5" ht="13.5" customHeight="1">
      <c r="A100" s="128"/>
      <c r="B100" s="128"/>
      <c r="C100" s="52" t="s">
        <v>5</v>
      </c>
      <c r="D100" s="56">
        <v>11103.52</v>
      </c>
      <c r="E100" s="57">
        <v>10250.92</v>
      </c>
    </row>
    <row r="101" spans="1:5" ht="14.25" customHeight="1">
      <c r="A101" s="128"/>
      <c r="B101" s="128"/>
      <c r="C101" s="52" t="s">
        <v>31</v>
      </c>
      <c r="D101" s="56">
        <v>0</v>
      </c>
      <c r="E101" s="57">
        <v>0</v>
      </c>
    </row>
    <row r="102" spans="1:5" ht="14.25" customHeight="1">
      <c r="A102" s="128"/>
      <c r="B102" s="128"/>
      <c r="C102" s="52" t="s">
        <v>6</v>
      </c>
      <c r="D102" s="56">
        <v>0</v>
      </c>
      <c r="E102" s="57">
        <v>0</v>
      </c>
    </row>
    <row r="103" spans="1:5" ht="14.25" customHeight="1">
      <c r="A103" s="128"/>
      <c r="B103" s="128"/>
      <c r="C103" s="52" t="s">
        <v>28</v>
      </c>
      <c r="D103" s="30"/>
      <c r="E103" s="59"/>
    </row>
    <row r="104" spans="1:5" ht="16.5" customHeight="1">
      <c r="A104" s="128"/>
      <c r="B104" s="128"/>
      <c r="C104" s="52" t="s">
        <v>29</v>
      </c>
      <c r="D104" s="56">
        <v>11103.52</v>
      </c>
      <c r="E104" s="57">
        <v>10250.92</v>
      </c>
    </row>
    <row r="105" spans="1:5" ht="16.5" customHeight="1">
      <c r="A105" s="128"/>
      <c r="B105" s="128"/>
      <c r="C105" s="52" t="s">
        <v>105</v>
      </c>
      <c r="D105" s="56">
        <v>0</v>
      </c>
      <c r="E105" s="57">
        <v>0</v>
      </c>
    </row>
    <row r="106" spans="1:5" ht="14.25" customHeight="1">
      <c r="A106" s="128"/>
      <c r="B106" s="128"/>
      <c r="C106" s="52" t="s">
        <v>30</v>
      </c>
      <c r="D106" s="56">
        <v>0</v>
      </c>
      <c r="E106" s="57">
        <v>0</v>
      </c>
    </row>
    <row r="107" spans="1:5" ht="14.25" customHeight="1">
      <c r="A107" s="128"/>
      <c r="B107" s="128"/>
      <c r="C107" s="52" t="s">
        <v>105</v>
      </c>
      <c r="D107" s="56">
        <v>0</v>
      </c>
      <c r="E107" s="57">
        <v>0</v>
      </c>
    </row>
    <row r="108" spans="1:5" ht="13.5" customHeight="1">
      <c r="A108" s="128"/>
      <c r="B108" s="128"/>
      <c r="C108" s="52" t="s">
        <v>32</v>
      </c>
      <c r="D108" s="56">
        <v>0</v>
      </c>
      <c r="E108" s="57">
        <v>0</v>
      </c>
    </row>
    <row r="109" spans="1:5" ht="14.25" customHeight="1">
      <c r="A109" s="129"/>
      <c r="B109" s="129"/>
      <c r="C109" s="52" t="s">
        <v>86</v>
      </c>
      <c r="D109" s="67">
        <v>0</v>
      </c>
      <c r="E109" s="57">
        <v>0</v>
      </c>
    </row>
    <row r="110" spans="1:5" ht="14.25" customHeight="1">
      <c r="A110" s="127" t="s">
        <v>270</v>
      </c>
      <c r="B110" s="127" t="s">
        <v>58</v>
      </c>
      <c r="C110" s="52" t="s">
        <v>22</v>
      </c>
      <c r="D110" s="56">
        <f>D111+D113+D112</f>
        <v>24168.799999999999</v>
      </c>
      <c r="E110" s="57">
        <f>E111+E112+E113</f>
        <v>13275.86</v>
      </c>
    </row>
    <row r="111" spans="1:5" ht="14.25" customHeight="1">
      <c r="A111" s="128"/>
      <c r="B111" s="128"/>
      <c r="C111" s="52" t="s">
        <v>5</v>
      </c>
      <c r="D111" s="56">
        <v>24168.799999999999</v>
      </c>
      <c r="E111" s="57">
        <v>13275.86</v>
      </c>
    </row>
    <row r="112" spans="1:5" ht="14.25" customHeight="1">
      <c r="A112" s="128"/>
      <c r="B112" s="128"/>
      <c r="C112" s="52" t="s">
        <v>31</v>
      </c>
      <c r="D112" s="56">
        <v>0</v>
      </c>
      <c r="E112" s="57">
        <v>0</v>
      </c>
    </row>
    <row r="113" spans="1:5" ht="14.25" customHeight="1">
      <c r="A113" s="128"/>
      <c r="B113" s="128"/>
      <c r="C113" s="52" t="s">
        <v>6</v>
      </c>
      <c r="D113" s="56">
        <v>0</v>
      </c>
      <c r="E113" s="57">
        <v>0</v>
      </c>
    </row>
    <row r="114" spans="1:5" ht="14.25" customHeight="1">
      <c r="A114" s="128"/>
      <c r="B114" s="128"/>
      <c r="C114" s="52" t="s">
        <v>28</v>
      </c>
      <c r="D114" s="30"/>
      <c r="E114" s="59"/>
    </row>
    <row r="115" spans="1:5" ht="14.25" customHeight="1">
      <c r="A115" s="128"/>
      <c r="B115" s="128"/>
      <c r="C115" s="52" t="s">
        <v>29</v>
      </c>
      <c r="D115" s="56">
        <v>24168.799999999999</v>
      </c>
      <c r="E115" s="57">
        <v>13275.86</v>
      </c>
    </row>
    <row r="116" spans="1:5" ht="14.25" customHeight="1">
      <c r="A116" s="128"/>
      <c r="B116" s="128"/>
      <c r="C116" s="52" t="s">
        <v>105</v>
      </c>
      <c r="D116" s="56">
        <v>0</v>
      </c>
      <c r="E116" s="57">
        <v>0</v>
      </c>
    </row>
    <row r="117" spans="1:5" ht="14.25" customHeight="1">
      <c r="A117" s="128"/>
      <c r="B117" s="128"/>
      <c r="C117" s="52" t="s">
        <v>30</v>
      </c>
      <c r="D117" s="56">
        <v>0</v>
      </c>
      <c r="E117" s="57">
        <v>0</v>
      </c>
    </row>
    <row r="118" spans="1:5" ht="14.25" customHeight="1">
      <c r="A118" s="128"/>
      <c r="B118" s="128"/>
      <c r="C118" s="52" t="s">
        <v>105</v>
      </c>
      <c r="D118" s="56">
        <v>0</v>
      </c>
      <c r="E118" s="57">
        <v>0</v>
      </c>
    </row>
    <row r="119" spans="1:5" ht="14.25" customHeight="1">
      <c r="A119" s="128"/>
      <c r="B119" s="128"/>
      <c r="C119" s="52" t="s">
        <v>32</v>
      </c>
      <c r="D119" s="56">
        <v>0</v>
      </c>
      <c r="E119" s="57">
        <v>0</v>
      </c>
    </row>
    <row r="120" spans="1:5" ht="14.25" customHeight="1">
      <c r="A120" s="129"/>
      <c r="B120" s="129"/>
      <c r="C120" s="52" t="s">
        <v>86</v>
      </c>
      <c r="D120" s="67">
        <v>0</v>
      </c>
      <c r="E120" s="57">
        <v>0</v>
      </c>
    </row>
    <row r="121" spans="1:5" ht="14.25" customHeight="1">
      <c r="A121" s="127" t="s">
        <v>271</v>
      </c>
      <c r="B121" s="127" t="s">
        <v>156</v>
      </c>
      <c r="C121" s="52" t="s">
        <v>22</v>
      </c>
      <c r="D121" s="56">
        <f>D122+D124+D123</f>
        <v>0</v>
      </c>
      <c r="E121" s="57">
        <f>E122+E123+E124</f>
        <v>0</v>
      </c>
    </row>
    <row r="122" spans="1:5" ht="14.25" customHeight="1">
      <c r="A122" s="128"/>
      <c r="B122" s="128"/>
      <c r="C122" s="52" t="s">
        <v>5</v>
      </c>
      <c r="D122" s="56">
        <v>0</v>
      </c>
      <c r="E122" s="57">
        <v>0</v>
      </c>
    </row>
    <row r="123" spans="1:5" ht="14.25" customHeight="1">
      <c r="A123" s="128"/>
      <c r="B123" s="128"/>
      <c r="C123" s="52" t="s">
        <v>31</v>
      </c>
      <c r="D123" s="56">
        <v>0</v>
      </c>
      <c r="E123" s="57">
        <v>0</v>
      </c>
    </row>
    <row r="124" spans="1:5" ht="14.25" customHeight="1">
      <c r="A124" s="128"/>
      <c r="B124" s="128"/>
      <c r="C124" s="52" t="s">
        <v>6</v>
      </c>
      <c r="D124" s="56">
        <v>0</v>
      </c>
      <c r="E124" s="57">
        <v>0</v>
      </c>
    </row>
    <row r="125" spans="1:5" ht="14.25" customHeight="1">
      <c r="A125" s="128"/>
      <c r="B125" s="128"/>
      <c r="C125" s="52" t="s">
        <v>28</v>
      </c>
      <c r="D125" s="30"/>
      <c r="E125" s="59"/>
    </row>
    <row r="126" spans="1:5" ht="14.25" customHeight="1">
      <c r="A126" s="128"/>
      <c r="B126" s="128"/>
      <c r="C126" s="52" t="s">
        <v>29</v>
      </c>
      <c r="D126" s="56">
        <v>0</v>
      </c>
      <c r="E126" s="57">
        <v>0</v>
      </c>
    </row>
    <row r="127" spans="1:5" ht="14.25" customHeight="1">
      <c r="A127" s="128"/>
      <c r="B127" s="128"/>
      <c r="C127" s="52" t="s">
        <v>105</v>
      </c>
      <c r="D127" s="56">
        <v>0</v>
      </c>
      <c r="E127" s="57">
        <v>0</v>
      </c>
    </row>
    <row r="128" spans="1:5" ht="14.25" customHeight="1">
      <c r="A128" s="128"/>
      <c r="B128" s="128"/>
      <c r="C128" s="52" t="s">
        <v>30</v>
      </c>
      <c r="D128" s="56">
        <v>0</v>
      </c>
      <c r="E128" s="57">
        <v>0</v>
      </c>
    </row>
    <row r="129" spans="1:5" ht="14.25" customHeight="1">
      <c r="A129" s="128"/>
      <c r="B129" s="128"/>
      <c r="C129" s="52" t="s">
        <v>105</v>
      </c>
      <c r="D129" s="56">
        <v>0</v>
      </c>
      <c r="E129" s="57">
        <v>0</v>
      </c>
    </row>
    <row r="130" spans="1:5" ht="14.25" customHeight="1">
      <c r="A130" s="128"/>
      <c r="B130" s="128"/>
      <c r="C130" s="52" t="s">
        <v>32</v>
      </c>
      <c r="D130" s="56">
        <v>0</v>
      </c>
      <c r="E130" s="57">
        <v>0</v>
      </c>
    </row>
    <row r="131" spans="1:5" ht="14.25" customHeight="1">
      <c r="A131" s="129"/>
      <c r="B131" s="129"/>
      <c r="C131" s="52" t="s">
        <v>86</v>
      </c>
      <c r="D131" s="67">
        <v>0</v>
      </c>
      <c r="E131" s="57">
        <v>0</v>
      </c>
    </row>
    <row r="132" spans="1:5" ht="15" customHeight="1">
      <c r="A132" s="127" t="s">
        <v>272</v>
      </c>
      <c r="B132" s="127" t="s">
        <v>51</v>
      </c>
      <c r="C132" s="52" t="s">
        <v>22</v>
      </c>
      <c r="D132" s="56">
        <f>D133+D135+D134</f>
        <v>0</v>
      </c>
      <c r="E132" s="57">
        <f>E133+E134+E135</f>
        <v>0</v>
      </c>
    </row>
    <row r="133" spans="1:5" ht="15.75" customHeight="1">
      <c r="A133" s="128"/>
      <c r="B133" s="128"/>
      <c r="C133" s="52" t="s">
        <v>5</v>
      </c>
      <c r="D133" s="56">
        <v>0</v>
      </c>
      <c r="E133" s="57">
        <v>0</v>
      </c>
    </row>
    <row r="134" spans="1:5" ht="15.75" customHeight="1">
      <c r="A134" s="128"/>
      <c r="B134" s="128"/>
      <c r="C134" s="52" t="s">
        <v>31</v>
      </c>
      <c r="D134" s="56">
        <v>0</v>
      </c>
      <c r="E134" s="57">
        <v>0</v>
      </c>
    </row>
    <row r="135" spans="1:5" ht="14.25" customHeight="1">
      <c r="A135" s="128"/>
      <c r="B135" s="128"/>
      <c r="C135" s="52" t="s">
        <v>6</v>
      </c>
      <c r="D135" s="56">
        <v>0</v>
      </c>
      <c r="E135" s="57">
        <v>0</v>
      </c>
    </row>
    <row r="136" spans="1:5" ht="14.25" customHeight="1">
      <c r="A136" s="128"/>
      <c r="B136" s="128"/>
      <c r="C136" s="52" t="s">
        <v>28</v>
      </c>
      <c r="D136" s="30"/>
      <c r="E136" s="59"/>
    </row>
    <row r="137" spans="1:5" ht="13.5" customHeight="1">
      <c r="A137" s="128"/>
      <c r="B137" s="128"/>
      <c r="C137" s="52" t="s">
        <v>29</v>
      </c>
      <c r="D137" s="56">
        <v>0</v>
      </c>
      <c r="E137" s="57">
        <v>0</v>
      </c>
    </row>
    <row r="138" spans="1:5" ht="13.5" customHeight="1">
      <c r="A138" s="128"/>
      <c r="B138" s="128"/>
      <c r="C138" s="52" t="s">
        <v>105</v>
      </c>
      <c r="D138" s="56">
        <v>0</v>
      </c>
      <c r="E138" s="57">
        <v>0</v>
      </c>
    </row>
    <row r="139" spans="1:5" ht="14.25" customHeight="1">
      <c r="A139" s="128"/>
      <c r="B139" s="128"/>
      <c r="C139" s="52" t="s">
        <v>30</v>
      </c>
      <c r="D139" s="56">
        <v>0</v>
      </c>
      <c r="E139" s="57">
        <v>0</v>
      </c>
    </row>
    <row r="140" spans="1:5" ht="14.25" customHeight="1">
      <c r="A140" s="128"/>
      <c r="B140" s="128"/>
      <c r="C140" s="52" t="s">
        <v>105</v>
      </c>
      <c r="D140" s="56">
        <v>0</v>
      </c>
      <c r="E140" s="57">
        <v>0</v>
      </c>
    </row>
    <row r="141" spans="1:5" ht="13.5" customHeight="1">
      <c r="A141" s="128"/>
      <c r="B141" s="128"/>
      <c r="C141" s="52" t="s">
        <v>32</v>
      </c>
      <c r="D141" s="56">
        <v>0</v>
      </c>
      <c r="E141" s="57">
        <v>0</v>
      </c>
    </row>
    <row r="142" spans="1:5" ht="13.5" customHeight="1">
      <c r="A142" s="129"/>
      <c r="B142" s="129"/>
      <c r="C142" s="52" t="s">
        <v>86</v>
      </c>
      <c r="D142" s="67">
        <v>0</v>
      </c>
      <c r="E142" s="57">
        <v>0</v>
      </c>
    </row>
    <row r="143" spans="1:5" ht="13.5" customHeight="1">
      <c r="A143" s="127" t="s">
        <v>273</v>
      </c>
      <c r="B143" s="127" t="s">
        <v>116</v>
      </c>
      <c r="C143" s="52" t="s">
        <v>22</v>
      </c>
      <c r="D143" s="56">
        <f>D144+D145+D146+D152</f>
        <v>27075.72</v>
      </c>
      <c r="E143" s="56">
        <f>E144+E145+E146+E152</f>
        <v>26821.75</v>
      </c>
    </row>
    <row r="144" spans="1:5" ht="13.5" customHeight="1">
      <c r="A144" s="128"/>
      <c r="B144" s="128"/>
      <c r="C144" s="52" t="s">
        <v>5</v>
      </c>
      <c r="D144" s="56">
        <v>11551.88</v>
      </c>
      <c r="E144" s="57">
        <v>11297.91</v>
      </c>
    </row>
    <row r="145" spans="1:5" ht="13.5" customHeight="1">
      <c r="A145" s="128"/>
      <c r="B145" s="128"/>
      <c r="C145" s="52" t="s">
        <v>31</v>
      </c>
      <c r="D145" s="56">
        <v>0</v>
      </c>
      <c r="E145" s="57">
        <v>0</v>
      </c>
    </row>
    <row r="146" spans="1:5" ht="13.5" customHeight="1">
      <c r="A146" s="128"/>
      <c r="B146" s="128"/>
      <c r="C146" s="52" t="s">
        <v>6</v>
      </c>
      <c r="D146" s="56">
        <v>15523.84</v>
      </c>
      <c r="E146" s="57">
        <v>15523.84</v>
      </c>
    </row>
    <row r="147" spans="1:5" ht="13.5" customHeight="1">
      <c r="A147" s="128"/>
      <c r="B147" s="128"/>
      <c r="C147" s="52" t="s">
        <v>28</v>
      </c>
      <c r="D147" s="30"/>
      <c r="E147" s="59"/>
    </row>
    <row r="148" spans="1:5" ht="13.5" customHeight="1">
      <c r="A148" s="128"/>
      <c r="B148" s="128"/>
      <c r="C148" s="52" t="s">
        <v>29</v>
      </c>
      <c r="D148" s="56">
        <v>27075.72</v>
      </c>
      <c r="E148" s="57">
        <v>26821.75</v>
      </c>
    </row>
    <row r="149" spans="1:5" ht="13.5" customHeight="1">
      <c r="A149" s="128"/>
      <c r="B149" s="128"/>
      <c r="C149" s="52" t="s">
        <v>105</v>
      </c>
      <c r="D149" s="56">
        <v>4771.53</v>
      </c>
      <c r="E149" s="57">
        <v>4771.53</v>
      </c>
    </row>
    <row r="150" spans="1:5" ht="13.5" customHeight="1">
      <c r="A150" s="128"/>
      <c r="B150" s="128"/>
      <c r="C150" s="52" t="s">
        <v>30</v>
      </c>
      <c r="D150" s="56">
        <v>0</v>
      </c>
      <c r="E150" s="57">
        <v>0</v>
      </c>
    </row>
    <row r="151" spans="1:5" ht="13.5" customHeight="1">
      <c r="A151" s="128"/>
      <c r="B151" s="128"/>
      <c r="C151" s="52" t="s">
        <v>105</v>
      </c>
      <c r="D151" s="56">
        <v>0</v>
      </c>
      <c r="E151" s="57">
        <v>0</v>
      </c>
    </row>
    <row r="152" spans="1:5" ht="13.5" customHeight="1">
      <c r="A152" s="128"/>
      <c r="B152" s="128"/>
      <c r="C152" s="52" t="s">
        <v>32</v>
      </c>
      <c r="D152" s="56">
        <v>0</v>
      </c>
      <c r="E152" s="57">
        <v>0</v>
      </c>
    </row>
    <row r="153" spans="1:5" ht="13.5" customHeight="1">
      <c r="A153" s="129"/>
      <c r="B153" s="129"/>
      <c r="C153" s="52" t="s">
        <v>86</v>
      </c>
      <c r="D153" s="67">
        <v>0</v>
      </c>
      <c r="E153" s="57">
        <v>0</v>
      </c>
    </row>
    <row r="154" spans="1:5" ht="13.5" customHeight="1">
      <c r="A154" s="127" t="s">
        <v>275</v>
      </c>
      <c r="B154" s="127" t="s">
        <v>102</v>
      </c>
      <c r="C154" s="52" t="s">
        <v>22</v>
      </c>
      <c r="D154" s="56">
        <f>D155+D156+D157+D163</f>
        <v>10513.77</v>
      </c>
      <c r="E154" s="56">
        <f>E155+E156+E157+E163</f>
        <v>10513.77</v>
      </c>
    </row>
    <row r="155" spans="1:5" ht="15" customHeight="1">
      <c r="A155" s="128"/>
      <c r="B155" s="128"/>
      <c r="C155" s="52" t="s">
        <v>5</v>
      </c>
      <c r="D155" s="56">
        <v>525.69000000000005</v>
      </c>
      <c r="E155" s="57">
        <v>525.69000000000005</v>
      </c>
    </row>
    <row r="156" spans="1:5" ht="14.25" customHeight="1">
      <c r="A156" s="128"/>
      <c r="B156" s="128"/>
      <c r="C156" s="52" t="s">
        <v>31</v>
      </c>
      <c r="D156" s="56">
        <v>0</v>
      </c>
      <c r="E156" s="57">
        <v>0</v>
      </c>
    </row>
    <row r="157" spans="1:5" ht="15" customHeight="1">
      <c r="A157" s="128"/>
      <c r="B157" s="128"/>
      <c r="C157" s="52" t="s">
        <v>6</v>
      </c>
      <c r="D157" s="56">
        <v>9988.08</v>
      </c>
      <c r="E157" s="57">
        <v>9988.08</v>
      </c>
    </row>
    <row r="158" spans="1:5" ht="13.5" customHeight="1">
      <c r="A158" s="128"/>
      <c r="B158" s="128"/>
      <c r="C158" s="52" t="s">
        <v>28</v>
      </c>
      <c r="D158" s="30"/>
      <c r="E158" s="59"/>
    </row>
    <row r="159" spans="1:5" ht="13.5" customHeight="1">
      <c r="A159" s="128"/>
      <c r="B159" s="128"/>
      <c r="C159" s="52" t="s">
        <v>29</v>
      </c>
      <c r="D159" s="56">
        <v>10513.77</v>
      </c>
      <c r="E159" s="57">
        <v>10513.77</v>
      </c>
    </row>
    <row r="160" spans="1:5" ht="13.5" customHeight="1">
      <c r="A160" s="128"/>
      <c r="B160" s="128"/>
      <c r="C160" s="52" t="s">
        <v>105</v>
      </c>
      <c r="D160" s="56">
        <v>0</v>
      </c>
      <c r="E160" s="57">
        <v>0</v>
      </c>
    </row>
    <row r="161" spans="1:5" ht="14.25" customHeight="1">
      <c r="A161" s="128"/>
      <c r="B161" s="128"/>
      <c r="C161" s="52" t="s">
        <v>30</v>
      </c>
      <c r="D161" s="56">
        <v>0</v>
      </c>
      <c r="E161" s="57">
        <v>0</v>
      </c>
    </row>
    <row r="162" spans="1:5" ht="14.25" customHeight="1">
      <c r="A162" s="128"/>
      <c r="B162" s="128"/>
      <c r="C162" s="52" t="s">
        <v>105</v>
      </c>
      <c r="D162" s="56">
        <v>0</v>
      </c>
      <c r="E162" s="57">
        <v>0</v>
      </c>
    </row>
    <row r="163" spans="1:5" ht="14.25" customHeight="1">
      <c r="A163" s="128"/>
      <c r="B163" s="128"/>
      <c r="C163" s="52" t="s">
        <v>32</v>
      </c>
      <c r="D163" s="56">
        <v>0</v>
      </c>
      <c r="E163" s="57">
        <v>0</v>
      </c>
    </row>
    <row r="164" spans="1:5" ht="16.5" customHeight="1">
      <c r="A164" s="129"/>
      <c r="B164" s="129"/>
      <c r="C164" s="52" t="s">
        <v>86</v>
      </c>
      <c r="D164" s="67">
        <v>0</v>
      </c>
      <c r="E164" s="57">
        <v>0</v>
      </c>
    </row>
    <row r="165" spans="1:5" ht="16.5" customHeight="1">
      <c r="A165" s="127" t="s">
        <v>276</v>
      </c>
      <c r="B165" s="127" t="s">
        <v>115</v>
      </c>
      <c r="C165" s="52" t="s">
        <v>22</v>
      </c>
      <c r="D165" s="56">
        <f>D166+D167+D168+D174</f>
        <v>849.98</v>
      </c>
      <c r="E165" s="56">
        <f>E166+E167+E168+E174</f>
        <v>849.98</v>
      </c>
    </row>
    <row r="166" spans="1:5" ht="16.5" customHeight="1">
      <c r="A166" s="128"/>
      <c r="B166" s="128"/>
      <c r="C166" s="52" t="s">
        <v>5</v>
      </c>
      <c r="D166" s="56">
        <v>0.85</v>
      </c>
      <c r="E166" s="57">
        <v>0.85</v>
      </c>
    </row>
    <row r="167" spans="1:5" ht="16.5" customHeight="1">
      <c r="A167" s="128"/>
      <c r="B167" s="128"/>
      <c r="C167" s="52" t="s">
        <v>31</v>
      </c>
      <c r="D167" s="56">
        <v>0</v>
      </c>
      <c r="E167" s="57">
        <v>0</v>
      </c>
    </row>
    <row r="168" spans="1:5" ht="16.5" customHeight="1">
      <c r="A168" s="128"/>
      <c r="B168" s="128"/>
      <c r="C168" s="52" t="s">
        <v>6</v>
      </c>
      <c r="D168" s="56">
        <v>849.13</v>
      </c>
      <c r="E168" s="57">
        <v>849.13</v>
      </c>
    </row>
    <row r="169" spans="1:5" ht="16.5" customHeight="1">
      <c r="A169" s="128"/>
      <c r="B169" s="128"/>
      <c r="C169" s="52" t="s">
        <v>28</v>
      </c>
      <c r="D169" s="30"/>
      <c r="E169" s="59"/>
    </row>
    <row r="170" spans="1:5" ht="16.5" customHeight="1">
      <c r="A170" s="128"/>
      <c r="B170" s="128"/>
      <c r="C170" s="52" t="s">
        <v>29</v>
      </c>
      <c r="D170" s="56">
        <v>849.98</v>
      </c>
      <c r="E170" s="57">
        <v>849.98</v>
      </c>
    </row>
    <row r="171" spans="1:5" ht="16.5" customHeight="1">
      <c r="A171" s="128"/>
      <c r="B171" s="128"/>
      <c r="C171" s="52" t="s">
        <v>105</v>
      </c>
      <c r="D171" s="56">
        <v>0</v>
      </c>
      <c r="E171" s="57">
        <v>0</v>
      </c>
    </row>
    <row r="172" spans="1:5" ht="16.5" customHeight="1">
      <c r="A172" s="128"/>
      <c r="B172" s="128"/>
      <c r="C172" s="52" t="s">
        <v>30</v>
      </c>
      <c r="D172" s="56">
        <v>0</v>
      </c>
      <c r="E172" s="57">
        <v>0</v>
      </c>
    </row>
    <row r="173" spans="1:5" ht="16.5" customHeight="1">
      <c r="A173" s="128"/>
      <c r="B173" s="128"/>
      <c r="C173" s="52" t="s">
        <v>105</v>
      </c>
      <c r="D173" s="56">
        <v>0</v>
      </c>
      <c r="E173" s="57">
        <v>0</v>
      </c>
    </row>
    <row r="174" spans="1:5" ht="16.5" customHeight="1">
      <c r="A174" s="128"/>
      <c r="B174" s="128"/>
      <c r="C174" s="52" t="s">
        <v>32</v>
      </c>
      <c r="D174" s="56">
        <v>0</v>
      </c>
      <c r="E174" s="57">
        <v>0</v>
      </c>
    </row>
    <row r="175" spans="1:5" ht="16.5" customHeight="1">
      <c r="A175" s="129"/>
      <c r="B175" s="129"/>
      <c r="C175" s="52" t="s">
        <v>86</v>
      </c>
      <c r="D175" s="67">
        <v>0</v>
      </c>
      <c r="E175" s="57">
        <v>0</v>
      </c>
    </row>
    <row r="176" spans="1:5" ht="15.75" customHeight="1">
      <c r="A176" s="138" t="s">
        <v>25</v>
      </c>
      <c r="B176" s="138" t="s">
        <v>69</v>
      </c>
      <c r="C176" s="51" t="s">
        <v>22</v>
      </c>
      <c r="D176" s="69">
        <f>D187+D198+D209</f>
        <v>7461.16</v>
      </c>
      <c r="E176" s="69">
        <f>E187+E198+E209</f>
        <v>7313.77</v>
      </c>
    </row>
    <row r="177" spans="1:5">
      <c r="A177" s="136"/>
      <c r="B177" s="136"/>
      <c r="C177" s="51" t="s">
        <v>5</v>
      </c>
      <c r="D177" s="69">
        <f>D188+D199+D210</f>
        <v>7461.16</v>
      </c>
      <c r="E177" s="69">
        <f t="shared" ref="E177:E186" si="6">E188+E199+E210</f>
        <v>7313.77</v>
      </c>
    </row>
    <row r="178" spans="1:5">
      <c r="A178" s="136"/>
      <c r="B178" s="136"/>
      <c r="C178" s="51" t="s">
        <v>31</v>
      </c>
      <c r="D178" s="69">
        <f t="shared" ref="D178:D186" si="7">D189+D200+D211</f>
        <v>0</v>
      </c>
      <c r="E178" s="69">
        <f t="shared" si="6"/>
        <v>0</v>
      </c>
    </row>
    <row r="179" spans="1:5">
      <c r="A179" s="136"/>
      <c r="B179" s="136"/>
      <c r="C179" s="51" t="s">
        <v>6</v>
      </c>
      <c r="D179" s="69">
        <f t="shared" si="7"/>
        <v>0</v>
      </c>
      <c r="E179" s="69">
        <f t="shared" si="6"/>
        <v>0</v>
      </c>
    </row>
    <row r="180" spans="1:5">
      <c r="A180" s="136"/>
      <c r="B180" s="136"/>
      <c r="C180" s="51" t="s">
        <v>28</v>
      </c>
      <c r="D180" s="69"/>
      <c r="E180" s="69"/>
    </row>
    <row r="181" spans="1:5">
      <c r="A181" s="136"/>
      <c r="B181" s="136"/>
      <c r="C181" s="51" t="s">
        <v>29</v>
      </c>
      <c r="D181" s="69">
        <f t="shared" si="7"/>
        <v>167.09</v>
      </c>
      <c r="E181" s="69">
        <f t="shared" si="6"/>
        <v>157.43</v>
      </c>
    </row>
    <row r="182" spans="1:5">
      <c r="A182" s="136"/>
      <c r="B182" s="136"/>
      <c r="C182" s="51" t="s">
        <v>105</v>
      </c>
      <c r="D182" s="69">
        <f t="shared" si="7"/>
        <v>167.09</v>
      </c>
      <c r="E182" s="69">
        <f t="shared" si="6"/>
        <v>157.43</v>
      </c>
    </row>
    <row r="183" spans="1:5">
      <c r="A183" s="136"/>
      <c r="B183" s="136"/>
      <c r="C183" s="51" t="s">
        <v>104</v>
      </c>
      <c r="D183" s="69">
        <f t="shared" si="7"/>
        <v>7294.07</v>
      </c>
      <c r="E183" s="69">
        <f t="shared" si="6"/>
        <v>7156.34</v>
      </c>
    </row>
    <row r="184" spans="1:5">
      <c r="A184" s="136"/>
      <c r="B184" s="136"/>
      <c r="C184" s="51" t="s">
        <v>105</v>
      </c>
      <c r="D184" s="69">
        <f t="shared" si="7"/>
        <v>7129.38</v>
      </c>
      <c r="E184" s="69">
        <f t="shared" si="6"/>
        <v>6991.71</v>
      </c>
    </row>
    <row r="185" spans="1:5">
      <c r="A185" s="136"/>
      <c r="B185" s="136"/>
      <c r="C185" s="51" t="s">
        <v>32</v>
      </c>
      <c r="D185" s="69">
        <f t="shared" si="7"/>
        <v>0</v>
      </c>
      <c r="E185" s="69">
        <f t="shared" si="6"/>
        <v>0</v>
      </c>
    </row>
    <row r="186" spans="1:5" ht="13.5" customHeight="1">
      <c r="A186" s="137"/>
      <c r="B186" s="137"/>
      <c r="C186" s="51" t="s">
        <v>86</v>
      </c>
      <c r="D186" s="69">
        <f t="shared" si="7"/>
        <v>0</v>
      </c>
      <c r="E186" s="69">
        <f t="shared" si="6"/>
        <v>0</v>
      </c>
    </row>
    <row r="187" spans="1:5">
      <c r="A187" s="127" t="s">
        <v>35</v>
      </c>
      <c r="B187" s="127" t="s">
        <v>40</v>
      </c>
      <c r="C187" s="52" t="s">
        <v>22</v>
      </c>
      <c r="D187" s="56">
        <f>D188+D190+D189</f>
        <v>164.69</v>
      </c>
      <c r="E187" s="57">
        <f>E188+E189+E190</f>
        <v>164.63</v>
      </c>
    </row>
    <row r="188" spans="1:5">
      <c r="A188" s="128"/>
      <c r="B188" s="128"/>
      <c r="C188" s="52" t="s">
        <v>5</v>
      </c>
      <c r="D188" s="56">
        <v>164.69</v>
      </c>
      <c r="E188" s="57">
        <v>164.63</v>
      </c>
    </row>
    <row r="189" spans="1:5">
      <c r="A189" s="128"/>
      <c r="B189" s="128"/>
      <c r="C189" s="52" t="s">
        <v>31</v>
      </c>
      <c r="D189" s="56">
        <v>0</v>
      </c>
      <c r="E189" s="57">
        <v>0</v>
      </c>
    </row>
    <row r="190" spans="1:5">
      <c r="A190" s="128"/>
      <c r="B190" s="128"/>
      <c r="C190" s="52" t="s">
        <v>6</v>
      </c>
      <c r="D190" s="56">
        <v>0</v>
      </c>
      <c r="E190" s="57">
        <v>0</v>
      </c>
    </row>
    <row r="191" spans="1:5">
      <c r="A191" s="128"/>
      <c r="B191" s="128"/>
      <c r="C191" s="52" t="s">
        <v>28</v>
      </c>
      <c r="D191" s="30"/>
      <c r="E191" s="59"/>
    </row>
    <row r="192" spans="1:5">
      <c r="A192" s="128"/>
      <c r="B192" s="128"/>
      <c r="C192" s="52" t="s">
        <v>29</v>
      </c>
      <c r="D192" s="56">
        <v>0</v>
      </c>
      <c r="E192" s="57">
        <v>0</v>
      </c>
    </row>
    <row r="193" spans="1:5">
      <c r="A193" s="128"/>
      <c r="B193" s="128"/>
      <c r="C193" s="52" t="s">
        <v>105</v>
      </c>
      <c r="D193" s="56">
        <v>0</v>
      </c>
      <c r="E193" s="57">
        <v>0</v>
      </c>
    </row>
    <row r="194" spans="1:5">
      <c r="A194" s="128"/>
      <c r="B194" s="128"/>
      <c r="C194" s="52" t="s">
        <v>30</v>
      </c>
      <c r="D194" s="56">
        <v>164.69</v>
      </c>
      <c r="E194" s="57">
        <v>164.63</v>
      </c>
    </row>
    <row r="195" spans="1:5">
      <c r="A195" s="128"/>
      <c r="B195" s="128"/>
      <c r="C195" s="52" t="s">
        <v>105</v>
      </c>
      <c r="D195" s="56">
        <v>0</v>
      </c>
      <c r="E195" s="57">
        <v>0</v>
      </c>
    </row>
    <row r="196" spans="1:5">
      <c r="A196" s="128"/>
      <c r="B196" s="128"/>
      <c r="C196" s="52" t="s">
        <v>32</v>
      </c>
      <c r="D196" s="56">
        <v>0</v>
      </c>
      <c r="E196" s="57">
        <v>0</v>
      </c>
    </row>
    <row r="197" spans="1:5" ht="14.25" customHeight="1">
      <c r="A197" s="129"/>
      <c r="B197" s="129"/>
      <c r="C197" s="52" t="s">
        <v>86</v>
      </c>
      <c r="D197" s="67">
        <v>0</v>
      </c>
      <c r="E197" s="57">
        <v>0</v>
      </c>
    </row>
    <row r="198" spans="1:5" ht="14.25" customHeight="1">
      <c r="A198" s="127" t="s">
        <v>37</v>
      </c>
      <c r="B198" s="127" t="s">
        <v>41</v>
      </c>
      <c r="C198" s="52" t="s">
        <v>22</v>
      </c>
      <c r="D198" s="56">
        <f>D199+D201+D200</f>
        <v>7129.38</v>
      </c>
      <c r="E198" s="57">
        <f>E199+E200+E201</f>
        <v>6991.71</v>
      </c>
    </row>
    <row r="199" spans="1:5" ht="12.75" customHeight="1">
      <c r="A199" s="128"/>
      <c r="B199" s="128"/>
      <c r="C199" s="52" t="s">
        <v>5</v>
      </c>
      <c r="D199" s="56">
        <v>7129.38</v>
      </c>
      <c r="E199" s="57">
        <v>6991.71</v>
      </c>
    </row>
    <row r="200" spans="1:5" ht="12.75" customHeight="1">
      <c r="A200" s="128"/>
      <c r="B200" s="128"/>
      <c r="C200" s="52" t="s">
        <v>31</v>
      </c>
      <c r="D200" s="56">
        <v>0</v>
      </c>
      <c r="E200" s="57">
        <v>0</v>
      </c>
    </row>
    <row r="201" spans="1:5" ht="15" customHeight="1">
      <c r="A201" s="128"/>
      <c r="B201" s="128"/>
      <c r="C201" s="52" t="s">
        <v>6</v>
      </c>
      <c r="D201" s="56">
        <v>0</v>
      </c>
      <c r="E201" s="57">
        <v>0</v>
      </c>
    </row>
    <row r="202" spans="1:5" ht="13.5" customHeight="1">
      <c r="A202" s="128"/>
      <c r="B202" s="128"/>
      <c r="C202" s="52" t="s">
        <v>28</v>
      </c>
      <c r="D202" s="30"/>
      <c r="E202" s="59"/>
    </row>
    <row r="203" spans="1:5" ht="14.25" customHeight="1">
      <c r="A203" s="128"/>
      <c r="B203" s="128"/>
      <c r="C203" s="52" t="s">
        <v>29</v>
      </c>
      <c r="D203" s="56">
        <v>0</v>
      </c>
      <c r="E203" s="57">
        <v>0</v>
      </c>
    </row>
    <row r="204" spans="1:5" ht="14.25" customHeight="1">
      <c r="A204" s="128"/>
      <c r="B204" s="128"/>
      <c r="C204" s="52" t="s">
        <v>105</v>
      </c>
      <c r="D204" s="56">
        <v>0</v>
      </c>
      <c r="E204" s="57">
        <v>0</v>
      </c>
    </row>
    <row r="205" spans="1:5" ht="14.25" customHeight="1">
      <c r="A205" s="128"/>
      <c r="B205" s="128"/>
      <c r="C205" s="52" t="s">
        <v>104</v>
      </c>
      <c r="D205" s="56">
        <v>7129.38</v>
      </c>
      <c r="E205" s="57">
        <v>6991.71</v>
      </c>
    </row>
    <row r="206" spans="1:5" ht="14.25" customHeight="1">
      <c r="A206" s="128"/>
      <c r="B206" s="128"/>
      <c r="C206" s="52" t="s">
        <v>105</v>
      </c>
      <c r="D206" s="56">
        <v>7129.38</v>
      </c>
      <c r="E206" s="57">
        <v>6991.71</v>
      </c>
    </row>
    <row r="207" spans="1:5" ht="14.25" customHeight="1">
      <c r="A207" s="128"/>
      <c r="B207" s="128"/>
      <c r="C207" s="52" t="s">
        <v>32</v>
      </c>
      <c r="D207" s="56">
        <v>0</v>
      </c>
      <c r="E207" s="57">
        <v>0</v>
      </c>
    </row>
    <row r="208" spans="1:5" ht="13.5" customHeight="1">
      <c r="A208" s="129"/>
      <c r="B208" s="129"/>
      <c r="C208" s="52" t="s">
        <v>86</v>
      </c>
      <c r="D208" s="67">
        <v>0</v>
      </c>
      <c r="E208" s="57">
        <v>0</v>
      </c>
    </row>
    <row r="209" spans="1:5" ht="13.5" customHeight="1">
      <c r="A209" s="127" t="s">
        <v>38</v>
      </c>
      <c r="B209" s="127" t="s">
        <v>151</v>
      </c>
      <c r="C209" s="52" t="s">
        <v>22</v>
      </c>
      <c r="D209" s="56">
        <f>D210+D212+D211</f>
        <v>167.09</v>
      </c>
      <c r="E209" s="57">
        <f>E210+E211+E212</f>
        <v>157.43</v>
      </c>
    </row>
    <row r="210" spans="1:5" ht="13.5" customHeight="1">
      <c r="A210" s="128"/>
      <c r="B210" s="128"/>
      <c r="C210" s="52" t="s">
        <v>5</v>
      </c>
      <c r="D210" s="56">
        <v>167.09</v>
      </c>
      <c r="E210" s="57">
        <v>157.43</v>
      </c>
    </row>
    <row r="211" spans="1:5" ht="13.5" customHeight="1">
      <c r="A211" s="128"/>
      <c r="B211" s="128"/>
      <c r="C211" s="52" t="s">
        <v>31</v>
      </c>
      <c r="D211" s="56">
        <v>0</v>
      </c>
      <c r="E211" s="57">
        <v>0</v>
      </c>
    </row>
    <row r="212" spans="1:5" ht="13.5" customHeight="1">
      <c r="A212" s="128"/>
      <c r="B212" s="128"/>
      <c r="C212" s="52" t="s">
        <v>6</v>
      </c>
      <c r="D212" s="56">
        <v>0</v>
      </c>
      <c r="E212" s="57">
        <v>0</v>
      </c>
    </row>
    <row r="213" spans="1:5" ht="13.5" customHeight="1">
      <c r="A213" s="128"/>
      <c r="B213" s="128"/>
      <c r="C213" s="52" t="s">
        <v>28</v>
      </c>
      <c r="D213" s="30"/>
      <c r="E213" s="59"/>
    </row>
    <row r="214" spans="1:5" ht="13.5" customHeight="1">
      <c r="A214" s="128"/>
      <c r="B214" s="128"/>
      <c r="C214" s="52" t="s">
        <v>29</v>
      </c>
      <c r="D214" s="56">
        <v>167.09</v>
      </c>
      <c r="E214" s="57">
        <v>157.43</v>
      </c>
    </row>
    <row r="215" spans="1:5" ht="13.5" customHeight="1">
      <c r="A215" s="128"/>
      <c r="B215" s="128"/>
      <c r="C215" s="52" t="s">
        <v>105</v>
      </c>
      <c r="D215" s="56">
        <v>167.09</v>
      </c>
      <c r="E215" s="57">
        <v>157.43</v>
      </c>
    </row>
    <row r="216" spans="1:5" ht="13.5" customHeight="1">
      <c r="A216" s="128"/>
      <c r="B216" s="128"/>
      <c r="C216" s="52" t="s">
        <v>104</v>
      </c>
      <c r="D216" s="56">
        <v>0</v>
      </c>
      <c r="E216" s="57">
        <v>0</v>
      </c>
    </row>
    <row r="217" spans="1:5" ht="13.5" customHeight="1">
      <c r="A217" s="128"/>
      <c r="B217" s="128"/>
      <c r="C217" s="52" t="s">
        <v>105</v>
      </c>
      <c r="D217" s="56">
        <v>0</v>
      </c>
      <c r="E217" s="57">
        <v>0</v>
      </c>
    </row>
    <row r="218" spans="1:5" ht="13.5" customHeight="1">
      <c r="A218" s="128"/>
      <c r="B218" s="128"/>
      <c r="C218" s="52" t="s">
        <v>32</v>
      </c>
      <c r="D218" s="56">
        <v>0</v>
      </c>
      <c r="E218" s="57">
        <v>0</v>
      </c>
    </row>
    <row r="219" spans="1:5" ht="13.5" customHeight="1">
      <c r="A219" s="129"/>
      <c r="B219" s="129"/>
      <c r="C219" s="52" t="s">
        <v>86</v>
      </c>
      <c r="D219" s="67">
        <v>0</v>
      </c>
      <c r="E219" s="57">
        <v>0</v>
      </c>
    </row>
    <row r="220" spans="1:5" ht="15" customHeight="1">
      <c r="A220" s="138" t="s">
        <v>26</v>
      </c>
      <c r="B220" s="138" t="s">
        <v>60</v>
      </c>
      <c r="C220" s="51" t="s">
        <v>22</v>
      </c>
      <c r="D220" s="69">
        <f>D221+D222+D223+D229</f>
        <v>47821.539999999994</v>
      </c>
      <c r="E220" s="69">
        <f>E221+E222+E223+E229</f>
        <v>47226.77</v>
      </c>
    </row>
    <row r="221" spans="1:5" ht="15" customHeight="1">
      <c r="A221" s="136"/>
      <c r="B221" s="136"/>
      <c r="C221" s="51" t="s">
        <v>5</v>
      </c>
      <c r="D221" s="69">
        <f t="shared" ref="D221:E223" si="8">D232+D243</f>
        <v>47393.52</v>
      </c>
      <c r="E221" s="69">
        <f t="shared" si="8"/>
        <v>46798.75</v>
      </c>
    </row>
    <row r="222" spans="1:5" ht="13.5" customHeight="1">
      <c r="A222" s="136"/>
      <c r="B222" s="136"/>
      <c r="C222" s="51" t="s">
        <v>31</v>
      </c>
      <c r="D222" s="69">
        <f t="shared" si="8"/>
        <v>428.02</v>
      </c>
      <c r="E222" s="69">
        <f t="shared" si="8"/>
        <v>428.02</v>
      </c>
    </row>
    <row r="223" spans="1:5" ht="15.75" customHeight="1">
      <c r="A223" s="136"/>
      <c r="B223" s="136"/>
      <c r="C223" s="51" t="s">
        <v>6</v>
      </c>
      <c r="D223" s="69">
        <f t="shared" si="8"/>
        <v>0</v>
      </c>
      <c r="E223" s="69">
        <f t="shared" si="8"/>
        <v>0</v>
      </c>
    </row>
    <row r="224" spans="1:5" ht="15" customHeight="1">
      <c r="A224" s="136"/>
      <c r="B224" s="136"/>
      <c r="C224" s="51" t="s">
        <v>28</v>
      </c>
      <c r="D224" s="69"/>
      <c r="E224" s="69"/>
    </row>
    <row r="225" spans="1:5" ht="15" customHeight="1">
      <c r="A225" s="136"/>
      <c r="B225" s="136"/>
      <c r="C225" s="51" t="s">
        <v>29</v>
      </c>
      <c r="D225" s="69">
        <f t="shared" ref="D225:E226" si="9">D236+D247</f>
        <v>47821.54</v>
      </c>
      <c r="E225" s="69">
        <f t="shared" si="9"/>
        <v>47226.77</v>
      </c>
    </row>
    <row r="226" spans="1:5" ht="15" customHeight="1">
      <c r="A226" s="136"/>
      <c r="B226" s="136"/>
      <c r="C226" s="51" t="s">
        <v>105</v>
      </c>
      <c r="D226" s="69">
        <f t="shared" si="9"/>
        <v>0</v>
      </c>
      <c r="E226" s="69">
        <f t="shared" si="9"/>
        <v>0</v>
      </c>
    </row>
    <row r="227" spans="1:5" ht="14.25" customHeight="1">
      <c r="A227" s="136"/>
      <c r="B227" s="136"/>
      <c r="C227" s="51" t="s">
        <v>30</v>
      </c>
      <c r="D227" s="69">
        <f t="shared" ref="D227:E230" si="10">D238+D249</f>
        <v>0</v>
      </c>
      <c r="E227" s="69">
        <f t="shared" si="10"/>
        <v>0</v>
      </c>
    </row>
    <row r="228" spans="1:5" ht="14.25" customHeight="1">
      <c r="A228" s="136"/>
      <c r="B228" s="136"/>
      <c r="C228" s="51" t="s">
        <v>105</v>
      </c>
      <c r="D228" s="69">
        <f t="shared" si="10"/>
        <v>0</v>
      </c>
      <c r="E228" s="69">
        <f t="shared" si="10"/>
        <v>0</v>
      </c>
    </row>
    <row r="229" spans="1:5" ht="15.75" customHeight="1">
      <c r="A229" s="136"/>
      <c r="B229" s="136"/>
      <c r="C229" s="51" t="s">
        <v>32</v>
      </c>
      <c r="D229" s="69">
        <f t="shared" si="10"/>
        <v>0</v>
      </c>
      <c r="E229" s="69">
        <f t="shared" si="10"/>
        <v>0</v>
      </c>
    </row>
    <row r="230" spans="1:5" ht="15" customHeight="1">
      <c r="A230" s="137"/>
      <c r="B230" s="137"/>
      <c r="C230" s="51" t="s">
        <v>86</v>
      </c>
      <c r="D230" s="69">
        <f t="shared" si="10"/>
        <v>0</v>
      </c>
      <c r="E230" s="69">
        <f t="shared" si="10"/>
        <v>0</v>
      </c>
    </row>
    <row r="231" spans="1:5" ht="15.75" customHeight="1">
      <c r="A231" s="127" t="s">
        <v>42</v>
      </c>
      <c r="B231" s="127" t="s">
        <v>70</v>
      </c>
      <c r="C231" s="52" t="s">
        <v>22</v>
      </c>
      <c r="D231" s="56">
        <f>D232+D234+D233</f>
        <v>47522.039999999994</v>
      </c>
      <c r="E231" s="57">
        <f>E232+E233+E234</f>
        <v>47030.92</v>
      </c>
    </row>
    <row r="232" spans="1:5" ht="15.75" customHeight="1">
      <c r="A232" s="128"/>
      <c r="B232" s="128"/>
      <c r="C232" s="52" t="s">
        <v>5</v>
      </c>
      <c r="D232" s="56">
        <v>47094.02</v>
      </c>
      <c r="E232" s="57">
        <v>46602.9</v>
      </c>
    </row>
    <row r="233" spans="1:5" ht="15.75" customHeight="1">
      <c r="A233" s="128"/>
      <c r="B233" s="128"/>
      <c r="C233" s="52" t="s">
        <v>31</v>
      </c>
      <c r="D233" s="56">
        <v>428.02</v>
      </c>
      <c r="E233" s="57">
        <v>428.02</v>
      </c>
    </row>
    <row r="234" spans="1:5" ht="15.75" customHeight="1">
      <c r="A234" s="128"/>
      <c r="B234" s="128"/>
      <c r="C234" s="52" t="s">
        <v>6</v>
      </c>
      <c r="D234" s="56">
        <v>0</v>
      </c>
      <c r="E234" s="57">
        <v>0</v>
      </c>
    </row>
    <row r="235" spans="1:5" ht="15.75" customHeight="1">
      <c r="A235" s="128"/>
      <c r="B235" s="128"/>
      <c r="C235" s="52" t="s">
        <v>28</v>
      </c>
      <c r="D235" s="30"/>
      <c r="E235" s="59"/>
    </row>
    <row r="236" spans="1:5" ht="15.75" customHeight="1">
      <c r="A236" s="128"/>
      <c r="B236" s="128"/>
      <c r="C236" s="52" t="s">
        <v>29</v>
      </c>
      <c r="D236" s="56">
        <v>47522.04</v>
      </c>
      <c r="E236" s="57">
        <v>47030.92</v>
      </c>
    </row>
    <row r="237" spans="1:5" ht="15.75" customHeight="1">
      <c r="A237" s="128"/>
      <c r="B237" s="128"/>
      <c r="C237" s="52" t="s">
        <v>105</v>
      </c>
      <c r="D237" s="56">
        <v>0</v>
      </c>
      <c r="E237" s="57">
        <v>0</v>
      </c>
    </row>
    <row r="238" spans="1:5" ht="15.75" customHeight="1">
      <c r="A238" s="128"/>
      <c r="B238" s="128"/>
      <c r="C238" s="52" t="s">
        <v>30</v>
      </c>
      <c r="D238" s="56">
        <v>0</v>
      </c>
      <c r="E238" s="57">
        <v>0</v>
      </c>
    </row>
    <row r="239" spans="1:5" ht="15.75" customHeight="1">
      <c r="A239" s="128"/>
      <c r="B239" s="128"/>
      <c r="C239" s="52" t="s">
        <v>105</v>
      </c>
      <c r="D239" s="56">
        <v>0</v>
      </c>
      <c r="E239" s="57">
        <v>0</v>
      </c>
    </row>
    <row r="240" spans="1:5" ht="15.75" customHeight="1">
      <c r="A240" s="128"/>
      <c r="B240" s="128"/>
      <c r="C240" s="52" t="s">
        <v>32</v>
      </c>
      <c r="D240" s="56">
        <v>0</v>
      </c>
      <c r="E240" s="57">
        <v>0</v>
      </c>
    </row>
    <row r="241" spans="1:5" ht="15.75" customHeight="1">
      <c r="A241" s="129"/>
      <c r="B241" s="129"/>
      <c r="C241" s="52" t="s">
        <v>86</v>
      </c>
      <c r="D241" s="67">
        <v>0</v>
      </c>
      <c r="E241" s="57">
        <v>0</v>
      </c>
    </row>
    <row r="242" spans="1:5" ht="15.75" customHeight="1">
      <c r="A242" s="127" t="s">
        <v>43</v>
      </c>
      <c r="B242" s="127" t="s">
        <v>62</v>
      </c>
      <c r="C242" s="52" t="s">
        <v>22</v>
      </c>
      <c r="D242" s="56">
        <f>D243+D245+D244</f>
        <v>299.5</v>
      </c>
      <c r="E242" s="57">
        <f>E243+E244+E245</f>
        <v>195.85</v>
      </c>
    </row>
    <row r="243" spans="1:5" ht="15.75" customHeight="1">
      <c r="A243" s="128"/>
      <c r="B243" s="128"/>
      <c r="C243" s="52" t="s">
        <v>5</v>
      </c>
      <c r="D243" s="56">
        <v>299.5</v>
      </c>
      <c r="E243" s="57">
        <v>195.85</v>
      </c>
    </row>
    <row r="244" spans="1:5" ht="15.75" customHeight="1">
      <c r="A244" s="128"/>
      <c r="B244" s="128"/>
      <c r="C244" s="52" t="s">
        <v>31</v>
      </c>
      <c r="D244" s="56">
        <v>0</v>
      </c>
      <c r="E244" s="57">
        <v>0</v>
      </c>
    </row>
    <row r="245" spans="1:5" ht="15.75" customHeight="1">
      <c r="A245" s="128"/>
      <c r="B245" s="128"/>
      <c r="C245" s="52" t="s">
        <v>6</v>
      </c>
      <c r="D245" s="56">
        <v>0</v>
      </c>
      <c r="E245" s="57">
        <v>0</v>
      </c>
    </row>
    <row r="246" spans="1:5" ht="15.75" customHeight="1">
      <c r="A246" s="128"/>
      <c r="B246" s="128"/>
      <c r="C246" s="52" t="s">
        <v>28</v>
      </c>
      <c r="D246" s="30"/>
      <c r="E246" s="59"/>
    </row>
    <row r="247" spans="1:5" ht="15.75" customHeight="1">
      <c r="A247" s="128"/>
      <c r="B247" s="128"/>
      <c r="C247" s="52" t="s">
        <v>29</v>
      </c>
      <c r="D247" s="56">
        <v>299.5</v>
      </c>
      <c r="E247" s="57">
        <v>195.85</v>
      </c>
    </row>
    <row r="248" spans="1:5" ht="15.75" customHeight="1">
      <c r="A248" s="128"/>
      <c r="B248" s="128"/>
      <c r="C248" s="52" t="s">
        <v>105</v>
      </c>
      <c r="D248" s="56">
        <v>0</v>
      </c>
      <c r="E248" s="57">
        <v>0</v>
      </c>
    </row>
    <row r="249" spans="1:5" ht="15.75" customHeight="1">
      <c r="A249" s="128"/>
      <c r="B249" s="128"/>
      <c r="C249" s="52" t="s">
        <v>30</v>
      </c>
      <c r="D249" s="56">
        <v>0</v>
      </c>
      <c r="E249" s="57">
        <v>0</v>
      </c>
    </row>
    <row r="250" spans="1:5" ht="15.75" customHeight="1">
      <c r="A250" s="128"/>
      <c r="B250" s="128"/>
      <c r="C250" s="52" t="s">
        <v>105</v>
      </c>
      <c r="D250" s="56">
        <v>0</v>
      </c>
      <c r="E250" s="57">
        <v>0</v>
      </c>
    </row>
    <row r="251" spans="1:5" ht="15.75" customHeight="1">
      <c r="A251" s="128"/>
      <c r="B251" s="128"/>
      <c r="C251" s="52" t="s">
        <v>32</v>
      </c>
      <c r="D251" s="56">
        <v>0</v>
      </c>
      <c r="E251" s="57">
        <v>0</v>
      </c>
    </row>
    <row r="252" spans="1:5" ht="12.75" customHeight="1">
      <c r="A252" s="129"/>
      <c r="B252" s="129"/>
      <c r="C252" s="52" t="s">
        <v>86</v>
      </c>
      <c r="D252" s="67">
        <v>0</v>
      </c>
      <c r="E252" s="57">
        <v>0</v>
      </c>
    </row>
  </sheetData>
  <mergeCells count="47">
    <mergeCell ref="B6:E6"/>
    <mergeCell ref="B4:C4"/>
    <mergeCell ref="A88:A98"/>
    <mergeCell ref="B88:B98"/>
    <mergeCell ref="A99:A109"/>
    <mergeCell ref="B99:B109"/>
    <mergeCell ref="A132:A142"/>
    <mergeCell ref="B132:B142"/>
    <mergeCell ref="A154:A164"/>
    <mergeCell ref="B154:B164"/>
    <mergeCell ref="A110:A120"/>
    <mergeCell ref="B110:B120"/>
    <mergeCell ref="A143:A153"/>
    <mergeCell ref="B143:B153"/>
    <mergeCell ref="A121:A131"/>
    <mergeCell ref="B121:B131"/>
    <mergeCell ref="A176:A186"/>
    <mergeCell ref="B176:B186"/>
    <mergeCell ref="A231:A241"/>
    <mergeCell ref="B231:B241"/>
    <mergeCell ref="A242:A252"/>
    <mergeCell ref="B242:B252"/>
    <mergeCell ref="A198:A208"/>
    <mergeCell ref="B198:B208"/>
    <mergeCell ref="A220:A230"/>
    <mergeCell ref="B220:B230"/>
    <mergeCell ref="A187:A197"/>
    <mergeCell ref="B187:B197"/>
    <mergeCell ref="A209:A219"/>
    <mergeCell ref="B209:B219"/>
    <mergeCell ref="B33:B43"/>
    <mergeCell ref="A33:A43"/>
    <mergeCell ref="A66:A76"/>
    <mergeCell ref="B66:B76"/>
    <mergeCell ref="B77:B87"/>
    <mergeCell ref="A77:A87"/>
    <mergeCell ref="A55:A65"/>
    <mergeCell ref="B55:B65"/>
    <mergeCell ref="A44:A54"/>
    <mergeCell ref="B44:B54"/>
    <mergeCell ref="B22:B32"/>
    <mergeCell ref="A22:A32"/>
    <mergeCell ref="B11:B21"/>
    <mergeCell ref="A11:A21"/>
    <mergeCell ref="B5:E5"/>
    <mergeCell ref="A165:A175"/>
    <mergeCell ref="B165:B175"/>
  </mergeCells>
  <pageMargins left="0.51181102362204722" right="0.51181102362204722" top="0.55118110236220474" bottom="0.55118110236220474" header="0.31496062992125984"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98"/>
  <sheetViews>
    <sheetView view="pageLayout" topLeftCell="A25" zoomScale="70" zoomScaleNormal="86" zoomScaleSheetLayoutView="86" zoomScalePageLayoutView="70" workbookViewId="0">
      <selection activeCell="A46" sqref="A46"/>
    </sheetView>
  </sheetViews>
  <sheetFormatPr defaultColWidth="9.140625" defaultRowHeight="15.75"/>
  <cols>
    <col min="1" max="1" width="9.85546875" style="1" customWidth="1"/>
    <col min="2" max="2" width="65.42578125" style="1" customWidth="1"/>
    <col min="3" max="3" width="17.85546875" style="1" customWidth="1"/>
    <col min="4" max="4" width="19.140625" style="1" customWidth="1"/>
    <col min="5" max="5" width="25.140625" style="1" customWidth="1"/>
    <col min="6" max="6" width="24.140625" style="1" customWidth="1"/>
    <col min="7" max="7" width="58" style="1" customWidth="1"/>
    <col min="8" max="16384" width="9.140625" style="1"/>
  </cols>
  <sheetData>
    <row r="1" spans="1:7">
      <c r="C1" s="4"/>
    </row>
    <row r="2" spans="1:7">
      <c r="C2" s="4"/>
    </row>
    <row r="3" spans="1:7">
      <c r="C3" s="4"/>
    </row>
    <row r="4" spans="1:7">
      <c r="C4" s="4"/>
      <c r="G4" s="43"/>
    </row>
    <row r="5" spans="1:7">
      <c r="B5" s="170" t="s">
        <v>18</v>
      </c>
      <c r="C5" s="170"/>
      <c r="D5" s="170"/>
      <c r="E5" s="170"/>
      <c r="F5" s="170"/>
      <c r="G5" s="170"/>
    </row>
    <row r="6" spans="1:7" ht="34.5" customHeight="1">
      <c r="B6" s="200" t="s">
        <v>277</v>
      </c>
      <c r="C6" s="201"/>
      <c r="D6" s="201"/>
      <c r="E6" s="201"/>
      <c r="F6" s="201"/>
      <c r="G6" s="201"/>
    </row>
    <row r="7" spans="1:7">
      <c r="B7" s="170"/>
      <c r="C7" s="170"/>
      <c r="D7" s="170"/>
      <c r="E7" s="170"/>
      <c r="F7" s="170"/>
      <c r="G7" s="170"/>
    </row>
    <row r="8" spans="1:7">
      <c r="B8" s="5"/>
      <c r="C8" s="5"/>
      <c r="D8" s="5"/>
      <c r="E8" s="5"/>
      <c r="F8" s="5"/>
      <c r="G8" s="5"/>
    </row>
    <row r="9" spans="1:7" ht="9" customHeight="1"/>
    <row r="10" spans="1:7" ht="30.75" customHeight="1">
      <c r="A10" s="179" t="s">
        <v>7</v>
      </c>
      <c r="B10" s="174" t="s">
        <v>99</v>
      </c>
      <c r="C10" s="174" t="s">
        <v>19</v>
      </c>
      <c r="D10" s="171" t="s">
        <v>27</v>
      </c>
      <c r="E10" s="172"/>
      <c r="F10" s="173"/>
      <c r="G10" s="174" t="s">
        <v>100</v>
      </c>
    </row>
    <row r="11" spans="1:7" ht="15.75" customHeight="1">
      <c r="A11" s="180"/>
      <c r="B11" s="175"/>
      <c r="C11" s="175"/>
      <c r="D11" s="174" t="s">
        <v>111</v>
      </c>
      <c r="E11" s="177" t="s">
        <v>159</v>
      </c>
      <c r="F11" s="178"/>
      <c r="G11" s="175"/>
    </row>
    <row r="12" spans="1:7" ht="32.25" customHeight="1">
      <c r="A12" s="181"/>
      <c r="B12" s="176"/>
      <c r="C12" s="176"/>
      <c r="D12" s="176"/>
      <c r="E12" s="26" t="s">
        <v>11</v>
      </c>
      <c r="F12" s="113" t="s">
        <v>265</v>
      </c>
      <c r="G12" s="176"/>
    </row>
    <row r="13" spans="1:7" ht="16.5" customHeight="1">
      <c r="A13" s="23">
        <v>1</v>
      </c>
      <c r="B13" s="23">
        <v>2</v>
      </c>
      <c r="C13" s="23">
        <v>3</v>
      </c>
      <c r="D13" s="23">
        <v>4</v>
      </c>
      <c r="E13" s="24">
        <v>5</v>
      </c>
      <c r="F13" s="25">
        <v>6</v>
      </c>
      <c r="G13" s="25">
        <v>7</v>
      </c>
    </row>
    <row r="14" spans="1:7" ht="16.5" customHeight="1">
      <c r="A14" s="164" t="s">
        <v>71</v>
      </c>
      <c r="B14" s="164"/>
      <c r="C14" s="164"/>
      <c r="D14" s="164"/>
      <c r="E14" s="164"/>
      <c r="F14" s="164"/>
      <c r="G14" s="164"/>
    </row>
    <row r="15" spans="1:7" ht="15.75" customHeight="1">
      <c r="A15" s="152" t="s">
        <v>72</v>
      </c>
      <c r="B15" s="153"/>
      <c r="C15" s="153"/>
      <c r="D15" s="153"/>
      <c r="E15" s="153"/>
      <c r="F15" s="153"/>
      <c r="G15" s="154"/>
    </row>
    <row r="16" spans="1:7" ht="39" customHeight="1">
      <c r="A16" s="70"/>
      <c r="B16" s="20" t="s">
        <v>117</v>
      </c>
      <c r="C16" s="22" t="s">
        <v>12</v>
      </c>
      <c r="D16" s="89">
        <v>100</v>
      </c>
      <c r="E16" s="89">
        <v>100</v>
      </c>
      <c r="F16" s="89">
        <v>100</v>
      </c>
      <c r="G16" s="71"/>
    </row>
    <row r="17" spans="1:7" ht="14.25" customHeight="1">
      <c r="A17" s="147" t="s">
        <v>67</v>
      </c>
      <c r="B17" s="165"/>
      <c r="C17" s="165"/>
      <c r="D17" s="165"/>
      <c r="E17" s="165"/>
      <c r="F17" s="165"/>
      <c r="G17" s="166"/>
    </row>
    <row r="18" spans="1:7" ht="14.25" customHeight="1">
      <c r="A18" s="167" t="s">
        <v>89</v>
      </c>
      <c r="B18" s="168"/>
      <c r="C18" s="168"/>
      <c r="D18" s="168"/>
      <c r="E18" s="168"/>
      <c r="F18" s="168"/>
      <c r="G18" s="169"/>
    </row>
    <row r="19" spans="1:7" ht="40.5" customHeight="1">
      <c r="A19" s="68" t="s">
        <v>1</v>
      </c>
      <c r="B19" s="95" t="s">
        <v>118</v>
      </c>
      <c r="C19" s="89" t="s">
        <v>12</v>
      </c>
      <c r="D19" s="89">
        <v>100</v>
      </c>
      <c r="E19" s="89">
        <v>0</v>
      </c>
      <c r="F19" s="89">
        <v>0</v>
      </c>
      <c r="G19" s="89"/>
    </row>
    <row r="20" spans="1:7" ht="17.25" customHeight="1">
      <c r="A20" s="184" t="s">
        <v>119</v>
      </c>
      <c r="B20" s="185"/>
      <c r="C20" s="185"/>
      <c r="D20" s="185"/>
      <c r="E20" s="185"/>
      <c r="F20" s="185"/>
      <c r="G20" s="186"/>
    </row>
    <row r="21" spans="1:7" ht="14.25" customHeight="1">
      <c r="A21" s="83" t="s">
        <v>2</v>
      </c>
      <c r="B21" s="96" t="s">
        <v>120</v>
      </c>
      <c r="C21" s="90" t="s">
        <v>13</v>
      </c>
      <c r="D21" s="83">
        <v>1</v>
      </c>
      <c r="E21" s="83">
        <v>0</v>
      </c>
      <c r="F21" s="90">
        <v>1</v>
      </c>
      <c r="G21" s="72"/>
    </row>
    <row r="22" spans="1:7" ht="37.5" customHeight="1">
      <c r="A22" s="83" t="s">
        <v>23</v>
      </c>
      <c r="B22" s="96" t="s">
        <v>121</v>
      </c>
      <c r="C22" s="90" t="s">
        <v>13</v>
      </c>
      <c r="D22" s="83">
        <v>4</v>
      </c>
      <c r="E22" s="83">
        <v>4</v>
      </c>
      <c r="F22" s="90">
        <v>4</v>
      </c>
      <c r="G22" s="90"/>
    </row>
    <row r="23" spans="1:7" ht="16.5" customHeight="1">
      <c r="A23" s="163" t="s">
        <v>90</v>
      </c>
      <c r="B23" s="158"/>
      <c r="C23" s="158"/>
      <c r="D23" s="158"/>
      <c r="E23" s="158"/>
      <c r="F23" s="158"/>
      <c r="G23" s="159"/>
    </row>
    <row r="24" spans="1:7" ht="90.75" customHeight="1">
      <c r="A24" s="35"/>
      <c r="B24" s="20" t="s">
        <v>122</v>
      </c>
      <c r="C24" s="22" t="s">
        <v>88</v>
      </c>
      <c r="D24" s="89">
        <v>1.42</v>
      </c>
      <c r="E24" s="89">
        <v>1.43</v>
      </c>
      <c r="F24" s="89">
        <v>1.52</v>
      </c>
      <c r="G24" s="22" t="s">
        <v>160</v>
      </c>
    </row>
    <row r="25" spans="1:7" ht="17.25" customHeight="1">
      <c r="A25" s="163" t="s">
        <v>77</v>
      </c>
      <c r="B25" s="158"/>
      <c r="C25" s="158"/>
      <c r="D25" s="158"/>
      <c r="E25" s="158"/>
      <c r="F25" s="158"/>
      <c r="G25" s="159"/>
    </row>
    <row r="26" spans="1:7" ht="16.5" customHeight="1">
      <c r="A26" s="148" t="s">
        <v>124</v>
      </c>
      <c r="B26" s="148"/>
      <c r="C26" s="148"/>
      <c r="D26" s="148"/>
      <c r="E26" s="148"/>
      <c r="F26" s="148"/>
      <c r="G26" s="148"/>
    </row>
    <row r="27" spans="1:7" ht="25.5" customHeight="1">
      <c r="A27" s="97" t="s">
        <v>33</v>
      </c>
      <c r="B27" s="98" t="s">
        <v>125</v>
      </c>
      <c r="C27" s="78" t="s">
        <v>12</v>
      </c>
      <c r="D27" s="79">
        <v>100</v>
      </c>
      <c r="E27" s="79">
        <v>100</v>
      </c>
      <c r="F27" s="89">
        <v>100</v>
      </c>
      <c r="G27" s="99"/>
    </row>
    <row r="28" spans="1:7" ht="30" customHeight="1">
      <c r="A28" s="81" t="s">
        <v>34</v>
      </c>
      <c r="B28" s="80" t="s">
        <v>73</v>
      </c>
      <c r="C28" s="82" t="s">
        <v>74</v>
      </c>
      <c r="D28" s="79">
        <v>3700</v>
      </c>
      <c r="E28" s="79">
        <v>3593</v>
      </c>
      <c r="F28" s="89">
        <v>2092</v>
      </c>
      <c r="G28" s="94" t="s">
        <v>161</v>
      </c>
    </row>
    <row r="29" spans="1:7" ht="30" customHeight="1">
      <c r="A29" s="117" t="s">
        <v>269</v>
      </c>
      <c r="B29" s="80" t="s">
        <v>126</v>
      </c>
      <c r="C29" s="78" t="s">
        <v>12</v>
      </c>
      <c r="D29" s="79">
        <v>100</v>
      </c>
      <c r="E29" s="79">
        <v>100</v>
      </c>
      <c r="F29" s="89">
        <v>100</v>
      </c>
      <c r="G29" s="71"/>
    </row>
    <row r="30" spans="1:7" ht="16.5" customHeight="1">
      <c r="A30" s="97" t="s">
        <v>270</v>
      </c>
      <c r="B30" s="20" t="s">
        <v>75</v>
      </c>
      <c r="C30" s="78" t="s">
        <v>13</v>
      </c>
      <c r="D30" s="79">
        <v>4380</v>
      </c>
      <c r="E30" s="79">
        <v>4380</v>
      </c>
      <c r="F30" s="89">
        <v>4380</v>
      </c>
      <c r="G30" s="73"/>
    </row>
    <row r="31" spans="1:7" ht="44.25" customHeight="1">
      <c r="A31" s="118" t="s">
        <v>271</v>
      </c>
      <c r="B31" s="20" t="s">
        <v>91</v>
      </c>
      <c r="C31" s="22" t="s">
        <v>92</v>
      </c>
      <c r="D31" s="89">
        <v>53.24</v>
      </c>
      <c r="E31" s="89">
        <v>48.7</v>
      </c>
      <c r="F31" s="89">
        <v>13.32</v>
      </c>
      <c r="G31" s="22" t="s">
        <v>162</v>
      </c>
    </row>
    <row r="32" spans="1:7" ht="17.25" customHeight="1">
      <c r="A32" s="163" t="s">
        <v>123</v>
      </c>
      <c r="B32" s="158"/>
      <c r="C32" s="158"/>
      <c r="D32" s="158"/>
      <c r="E32" s="158"/>
      <c r="F32" s="158"/>
      <c r="G32" s="159"/>
    </row>
    <row r="33" spans="1:7" ht="41.25" customHeight="1">
      <c r="A33" s="118" t="s">
        <v>272</v>
      </c>
      <c r="B33" s="20" t="s">
        <v>127</v>
      </c>
      <c r="C33" s="22" t="s">
        <v>12</v>
      </c>
      <c r="D33" s="89">
        <v>100</v>
      </c>
      <c r="E33" s="89">
        <v>100</v>
      </c>
      <c r="F33" s="47">
        <v>100</v>
      </c>
      <c r="G33" s="22"/>
    </row>
    <row r="34" spans="1:7" ht="43.5" customHeight="1">
      <c r="A34" s="118" t="s">
        <v>273</v>
      </c>
      <c r="B34" s="20" t="s">
        <v>128</v>
      </c>
      <c r="C34" s="22" t="s">
        <v>12</v>
      </c>
      <c r="D34" s="89">
        <v>100</v>
      </c>
      <c r="E34" s="89">
        <v>100</v>
      </c>
      <c r="F34" s="47">
        <v>0</v>
      </c>
      <c r="G34" s="22" t="s">
        <v>253</v>
      </c>
    </row>
    <row r="35" spans="1:7" ht="17.25" customHeight="1">
      <c r="A35" s="88" t="s">
        <v>275</v>
      </c>
      <c r="B35" s="20" t="s">
        <v>129</v>
      </c>
      <c r="C35" s="22" t="s">
        <v>12</v>
      </c>
      <c r="D35" s="89">
        <v>100</v>
      </c>
      <c r="E35" s="89">
        <v>100</v>
      </c>
      <c r="F35" s="89">
        <v>100</v>
      </c>
      <c r="G35" s="86"/>
    </row>
    <row r="36" spans="1:7" ht="29.25" customHeight="1">
      <c r="A36" s="149" t="s">
        <v>163</v>
      </c>
      <c r="B36" s="158"/>
      <c r="C36" s="158"/>
      <c r="D36" s="158"/>
      <c r="E36" s="158"/>
      <c r="F36" s="158"/>
      <c r="G36" s="159"/>
    </row>
    <row r="37" spans="1:7" ht="17.25" customHeight="1">
      <c r="A37" s="74"/>
      <c r="B37" s="19" t="s">
        <v>76</v>
      </c>
      <c r="C37" s="87" t="s">
        <v>44</v>
      </c>
      <c r="D37" s="47">
        <v>21872</v>
      </c>
      <c r="E37" s="47">
        <v>29000</v>
      </c>
      <c r="F37" s="47">
        <v>29000</v>
      </c>
      <c r="G37" s="75"/>
    </row>
    <row r="38" spans="1:7" ht="16.5" customHeight="1">
      <c r="A38" s="155" t="s">
        <v>164</v>
      </c>
      <c r="B38" s="156"/>
      <c r="C38" s="156"/>
      <c r="D38" s="156"/>
      <c r="E38" s="156"/>
      <c r="F38" s="156"/>
      <c r="G38" s="157"/>
    </row>
    <row r="39" spans="1:7" ht="16.5" customHeight="1">
      <c r="A39" s="155" t="s">
        <v>165</v>
      </c>
      <c r="B39" s="187"/>
      <c r="C39" s="187"/>
      <c r="D39" s="187"/>
      <c r="E39" s="187"/>
      <c r="F39" s="187"/>
      <c r="G39" s="188"/>
    </row>
    <row r="40" spans="1:7" ht="16.5" customHeight="1">
      <c r="A40" s="117" t="s">
        <v>35</v>
      </c>
      <c r="B40" s="77" t="s">
        <v>45</v>
      </c>
      <c r="C40" s="78" t="s">
        <v>46</v>
      </c>
      <c r="D40" s="79">
        <v>7</v>
      </c>
      <c r="E40" s="79">
        <v>7</v>
      </c>
      <c r="F40" s="100">
        <v>7</v>
      </c>
      <c r="G40" s="76"/>
    </row>
    <row r="41" spans="1:7" ht="16.5" customHeight="1">
      <c r="A41" s="81" t="s">
        <v>37</v>
      </c>
      <c r="B41" s="20" t="s">
        <v>47</v>
      </c>
      <c r="C41" s="78" t="s">
        <v>44</v>
      </c>
      <c r="D41" s="83">
        <v>28</v>
      </c>
      <c r="E41" s="83">
        <v>28</v>
      </c>
      <c r="F41" s="111">
        <v>110</v>
      </c>
      <c r="G41" s="110" t="s">
        <v>254</v>
      </c>
    </row>
    <row r="42" spans="1:7" ht="31.5" customHeight="1">
      <c r="A42" s="117" t="s">
        <v>38</v>
      </c>
      <c r="B42" s="20" t="s">
        <v>166</v>
      </c>
      <c r="C42" s="78" t="s">
        <v>12</v>
      </c>
      <c r="D42" s="79">
        <v>100</v>
      </c>
      <c r="E42" s="79">
        <v>100</v>
      </c>
      <c r="F42" s="89">
        <v>100</v>
      </c>
      <c r="G42" s="76"/>
    </row>
    <row r="43" spans="1:7" ht="31.5" customHeight="1">
      <c r="A43" s="117" t="s">
        <v>39</v>
      </c>
      <c r="B43" s="20" t="s">
        <v>167</v>
      </c>
      <c r="C43" s="78" t="s">
        <v>12</v>
      </c>
      <c r="D43" s="79" t="s">
        <v>112</v>
      </c>
      <c r="E43" s="79">
        <v>100</v>
      </c>
      <c r="F43" s="89">
        <v>100</v>
      </c>
      <c r="G43" s="76"/>
    </row>
    <row r="44" spans="1:7" ht="66.75" customHeight="1">
      <c r="A44" s="117" t="s">
        <v>278</v>
      </c>
      <c r="B44" s="20" t="s">
        <v>168</v>
      </c>
      <c r="C44" s="78" t="s">
        <v>12</v>
      </c>
      <c r="D44" s="79" t="s">
        <v>112</v>
      </c>
      <c r="E44" s="79">
        <v>100</v>
      </c>
      <c r="F44" s="89">
        <v>0</v>
      </c>
      <c r="G44" s="112" t="s">
        <v>255</v>
      </c>
    </row>
    <row r="45" spans="1:7" ht="15" customHeight="1">
      <c r="A45" s="163" t="s">
        <v>84</v>
      </c>
      <c r="B45" s="160"/>
      <c r="C45" s="161"/>
      <c r="D45" s="161"/>
      <c r="E45" s="161"/>
      <c r="F45" s="161"/>
      <c r="G45" s="162"/>
    </row>
    <row r="46" spans="1:7" ht="32.25" customHeight="1">
      <c r="A46" s="6"/>
      <c r="B46" s="6"/>
      <c r="C46" s="6"/>
      <c r="D46" s="6"/>
      <c r="E46" s="6"/>
      <c r="F46" s="6"/>
      <c r="G46" s="6"/>
    </row>
    <row r="47" spans="1:7" ht="17.25" customHeight="1"/>
    <row r="48" spans="1:7" ht="45.75" customHeight="1"/>
    <row r="49" ht="74.25" customHeight="1"/>
    <row r="50" ht="15.75" customHeight="1"/>
    <row r="51" ht="32.25" customHeight="1"/>
    <row r="52" ht="32.25" customHeight="1"/>
    <row r="53" ht="32.25" customHeight="1"/>
    <row r="54" ht="22.5" customHeight="1"/>
    <row r="55" ht="48" customHeight="1"/>
    <row r="56" ht="21" customHeight="1"/>
    <row r="57" ht="21.75" customHeight="1"/>
    <row r="58" ht="19.5" customHeight="1"/>
    <row r="59" ht="21.75" customHeight="1"/>
    <row r="60" ht="32.25" customHeight="1"/>
    <row r="61" ht="21.75" customHeight="1"/>
    <row r="62" ht="46.5" customHeight="1"/>
    <row r="63" ht="75.75" customHeight="1"/>
    <row r="64" ht="18" customHeight="1"/>
    <row r="65" ht="15.75" customHeight="1"/>
    <row r="66" ht="47.25" customHeight="1"/>
    <row r="67" ht="18" customHeight="1"/>
    <row r="68" ht="17.25" customHeight="1"/>
    <row r="69" ht="30.75" customHeight="1"/>
    <row r="70" ht="45" customHeight="1"/>
    <row r="71" ht="48" customHeight="1"/>
    <row r="72" ht="46.5" customHeight="1"/>
    <row r="73" ht="45" customHeight="1"/>
    <row r="74" ht="17.25" customHeight="1"/>
    <row r="75" ht="47.25" customHeight="1"/>
    <row r="76" ht="26.25" customHeight="1"/>
    <row r="78" ht="14.25" customHeight="1"/>
    <row r="79" ht="45" customHeight="1"/>
    <row r="80" ht="18" customHeight="1"/>
    <row r="81" ht="18" customHeight="1"/>
    <row r="82" ht="28.5" customHeight="1"/>
    <row r="83" ht="16.5" customHeight="1"/>
    <row r="84" ht="29.25" customHeight="1"/>
    <row r="85" ht="17.25" customHeight="1"/>
    <row r="86" ht="16.5" customHeight="1"/>
    <row r="87" ht="15" customHeight="1"/>
    <row r="88" ht="27.75" customHeight="1"/>
    <row r="89" ht="15" customHeight="1"/>
    <row r="90" ht="43.5" customHeight="1"/>
    <row r="91" ht="17.25" customHeight="1"/>
    <row r="92" ht="61.5" customHeight="1"/>
    <row r="93" ht="62.25" customHeight="1"/>
    <row r="94" ht="15.75" customHeight="1"/>
    <row r="95" ht="30" customHeight="1"/>
    <row r="96" ht="75.75" customHeight="1"/>
    <row r="97" ht="30" customHeight="1"/>
    <row r="98" ht="47.25" customHeight="1"/>
  </sheetData>
  <mergeCells count="23">
    <mergeCell ref="B6:G6"/>
    <mergeCell ref="A23:G23"/>
    <mergeCell ref="A20:G20"/>
    <mergeCell ref="A25:G25"/>
    <mergeCell ref="A32:G32"/>
    <mergeCell ref="A45:G45"/>
    <mergeCell ref="A39:G39"/>
    <mergeCell ref="B5:G5"/>
    <mergeCell ref="B7:G7"/>
    <mergeCell ref="D10:F10"/>
    <mergeCell ref="G10:G12"/>
    <mergeCell ref="D11:D12"/>
    <mergeCell ref="C10:C12"/>
    <mergeCell ref="E11:F11"/>
    <mergeCell ref="A10:A12"/>
    <mergeCell ref="B10:B12"/>
    <mergeCell ref="A17:G17"/>
    <mergeCell ref="A18:G18"/>
    <mergeCell ref="A26:G26"/>
    <mergeCell ref="A15:G15"/>
    <mergeCell ref="A38:G38"/>
    <mergeCell ref="A36:G36"/>
    <mergeCell ref="A14:G14"/>
  </mergeCells>
  <pageMargins left="0.25" right="0.25" top="0.75" bottom="0.8617424242424242" header="0.3" footer="0.3"/>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E71"/>
  <sheetViews>
    <sheetView tabSelected="1" view="pageLayout" topLeftCell="A66" zoomScale="70" zoomScalePageLayoutView="70" workbookViewId="0">
      <selection activeCell="A72" sqref="A72:E469"/>
    </sheetView>
  </sheetViews>
  <sheetFormatPr defaultColWidth="9.140625" defaultRowHeight="15.75"/>
  <cols>
    <col min="1" max="1" width="7.5703125" style="1" customWidth="1"/>
    <col min="2" max="2" width="44.28515625" style="1" customWidth="1"/>
    <col min="3" max="3" width="15.7109375" style="1" customWidth="1"/>
    <col min="4" max="4" width="76.7109375" style="1" customWidth="1"/>
    <col min="5" max="5" width="91.85546875" style="1" customWidth="1"/>
    <col min="6" max="16384" width="9.140625" style="1"/>
  </cols>
  <sheetData>
    <row r="1" spans="1:5">
      <c r="A1" s="6"/>
      <c r="B1" s="6"/>
      <c r="C1" s="6"/>
      <c r="D1" s="6"/>
      <c r="E1" s="6"/>
    </row>
    <row r="2" spans="1:5">
      <c r="A2" s="139" t="s">
        <v>18</v>
      </c>
      <c r="B2" s="139"/>
      <c r="C2" s="139"/>
      <c r="D2" s="139"/>
      <c r="E2" s="139"/>
    </row>
    <row r="3" spans="1:5" ht="30.75" customHeight="1">
      <c r="A3" s="202" t="s">
        <v>279</v>
      </c>
      <c r="B3" s="202"/>
      <c r="C3" s="202"/>
      <c r="D3" s="202"/>
      <c r="E3" s="202"/>
    </row>
    <row r="4" spans="1:5">
      <c r="A4" s="191"/>
      <c r="B4" s="191"/>
      <c r="C4" s="191"/>
      <c r="D4" s="191"/>
      <c r="E4" s="191"/>
    </row>
    <row r="5" spans="1:5">
      <c r="A5" s="7"/>
      <c r="B5" s="7"/>
      <c r="C5" s="7"/>
      <c r="D5" s="7"/>
      <c r="E5" s="7"/>
    </row>
    <row r="6" spans="1:5">
      <c r="A6" s="8"/>
      <c r="B6" s="8"/>
      <c r="C6" s="8"/>
      <c r="D6" s="8"/>
      <c r="E6" s="8"/>
    </row>
    <row r="7" spans="1:5" ht="69" customHeight="1">
      <c r="A7" s="13" t="s">
        <v>7</v>
      </c>
      <c r="B7" s="15" t="s">
        <v>20</v>
      </c>
      <c r="C7" s="16" t="s">
        <v>101</v>
      </c>
      <c r="D7" s="15" t="s">
        <v>113</v>
      </c>
      <c r="E7" s="15" t="s">
        <v>21</v>
      </c>
    </row>
    <row r="8" spans="1:5" ht="15" customHeight="1">
      <c r="A8" s="14">
        <v>1</v>
      </c>
      <c r="B8" s="17">
        <v>2</v>
      </c>
      <c r="C8" s="17">
        <v>3</v>
      </c>
      <c r="D8" s="17">
        <v>4</v>
      </c>
      <c r="E8" s="17">
        <v>5</v>
      </c>
    </row>
    <row r="9" spans="1:5" ht="16.5" customHeight="1">
      <c r="A9" s="192" t="s">
        <v>71</v>
      </c>
      <c r="B9" s="193"/>
      <c r="C9" s="193"/>
      <c r="D9" s="193"/>
      <c r="E9" s="194"/>
    </row>
    <row r="10" spans="1:5" ht="16.5" customHeight="1">
      <c r="A10" s="141" t="s">
        <v>137</v>
      </c>
      <c r="B10" s="189"/>
      <c r="C10" s="189"/>
      <c r="D10" s="189"/>
      <c r="E10" s="190"/>
    </row>
    <row r="11" spans="1:5" ht="17.25" customHeight="1">
      <c r="A11" s="140" t="s">
        <v>169</v>
      </c>
      <c r="B11" s="145"/>
      <c r="C11" s="145"/>
      <c r="D11" s="145"/>
      <c r="E11" s="146"/>
    </row>
    <row r="12" spans="1:5" ht="18.75" customHeight="1">
      <c r="A12" s="140" t="s">
        <v>93</v>
      </c>
      <c r="B12" s="145"/>
      <c r="C12" s="145"/>
      <c r="D12" s="145"/>
      <c r="E12" s="145"/>
    </row>
    <row r="13" spans="1:5" ht="30" customHeight="1">
      <c r="A13" s="118" t="s">
        <v>1</v>
      </c>
      <c r="B13" s="39" t="s">
        <v>87</v>
      </c>
      <c r="C13" s="46"/>
      <c r="D13" s="45"/>
      <c r="E13" s="21" t="s">
        <v>266</v>
      </c>
    </row>
    <row r="14" spans="1:5" ht="54" customHeight="1">
      <c r="A14" s="35"/>
      <c r="B14" s="19" t="s">
        <v>171</v>
      </c>
      <c r="C14" s="85" t="s">
        <v>170</v>
      </c>
      <c r="D14" s="21" t="s">
        <v>133</v>
      </c>
      <c r="E14" s="84"/>
    </row>
    <row r="15" spans="1:5" ht="21.75" customHeight="1">
      <c r="A15" s="163" t="s">
        <v>119</v>
      </c>
      <c r="B15" s="150"/>
      <c r="C15" s="150"/>
      <c r="D15" s="150"/>
      <c r="E15" s="151"/>
    </row>
    <row r="16" spans="1:5" ht="55.5" customHeight="1">
      <c r="A16" s="118" t="s">
        <v>2</v>
      </c>
      <c r="B16" s="39" t="s">
        <v>130</v>
      </c>
      <c r="C16" s="106"/>
      <c r="D16" s="106"/>
      <c r="E16" s="39" t="s">
        <v>172</v>
      </c>
    </row>
    <row r="17" spans="1:5" ht="39" customHeight="1">
      <c r="A17" s="92"/>
      <c r="B17" s="19" t="s">
        <v>173</v>
      </c>
      <c r="C17" s="85" t="s">
        <v>204</v>
      </c>
      <c r="D17" s="21" t="s">
        <v>144</v>
      </c>
      <c r="E17" s="93"/>
    </row>
    <row r="18" spans="1:5" ht="55.5" customHeight="1">
      <c r="A18" s="118" t="s">
        <v>23</v>
      </c>
      <c r="B18" s="19" t="s">
        <v>131</v>
      </c>
      <c r="C18" s="93"/>
      <c r="D18" s="93"/>
      <c r="E18" s="39" t="s">
        <v>146</v>
      </c>
    </row>
    <row r="19" spans="1:5" ht="78.75" customHeight="1">
      <c r="A19" s="92"/>
      <c r="B19" s="19" t="s">
        <v>174</v>
      </c>
      <c r="C19" s="85" t="s">
        <v>256</v>
      </c>
      <c r="D19" s="39" t="s">
        <v>175</v>
      </c>
      <c r="E19" s="93"/>
    </row>
    <row r="20" spans="1:5" ht="20.25" customHeight="1">
      <c r="A20" s="163" t="s">
        <v>138</v>
      </c>
      <c r="B20" s="197"/>
      <c r="C20" s="197"/>
      <c r="D20" s="197"/>
      <c r="E20" s="198"/>
    </row>
    <row r="21" spans="1:5" ht="15.75" customHeight="1">
      <c r="A21" s="195" t="s">
        <v>77</v>
      </c>
      <c r="B21" s="196"/>
      <c r="C21" s="196"/>
      <c r="D21" s="196"/>
      <c r="E21" s="196"/>
    </row>
    <row r="22" spans="1:5" ht="15" customHeight="1">
      <c r="A22" s="140" t="s">
        <v>132</v>
      </c>
      <c r="B22" s="145"/>
      <c r="C22" s="145"/>
      <c r="D22" s="145"/>
      <c r="E22" s="146"/>
    </row>
    <row r="23" spans="1:5" ht="80.25" customHeight="1">
      <c r="A23" s="116" t="s">
        <v>33</v>
      </c>
      <c r="B23" s="40" t="s">
        <v>78</v>
      </c>
      <c r="C23" s="46"/>
      <c r="D23" s="38"/>
      <c r="E23" s="20" t="s">
        <v>176</v>
      </c>
    </row>
    <row r="24" spans="1:5" ht="52.5" customHeight="1">
      <c r="A24" s="70"/>
      <c r="B24" s="19" t="s">
        <v>177</v>
      </c>
      <c r="C24" s="85" t="s">
        <v>178</v>
      </c>
      <c r="D24" s="19" t="s">
        <v>85</v>
      </c>
      <c r="E24" s="44"/>
    </row>
    <row r="25" spans="1:5" ht="88.5" customHeight="1">
      <c r="A25" s="16" t="s">
        <v>34</v>
      </c>
      <c r="B25" s="20" t="s">
        <v>79</v>
      </c>
      <c r="C25" s="34"/>
      <c r="D25" s="38"/>
      <c r="E25" s="20" t="s">
        <v>179</v>
      </c>
    </row>
    <row r="26" spans="1:5" ht="81.75" customHeight="1">
      <c r="A26" s="9"/>
      <c r="B26" s="20" t="s">
        <v>257</v>
      </c>
      <c r="C26" s="85" t="s">
        <v>178</v>
      </c>
      <c r="D26" s="19" t="s">
        <v>180</v>
      </c>
      <c r="E26" s="44"/>
    </row>
    <row r="27" spans="1:5" ht="75.75" customHeight="1">
      <c r="A27" s="116" t="s">
        <v>269</v>
      </c>
      <c r="B27" s="101" t="s">
        <v>80</v>
      </c>
      <c r="C27" s="34"/>
      <c r="D27" s="34"/>
      <c r="E27" s="19" t="s">
        <v>181</v>
      </c>
    </row>
    <row r="28" spans="1:5" ht="53.25" customHeight="1">
      <c r="A28" s="70"/>
      <c r="B28" s="39" t="s">
        <v>182</v>
      </c>
      <c r="C28" s="85" t="s">
        <v>178</v>
      </c>
      <c r="D28" s="19" t="s">
        <v>183</v>
      </c>
      <c r="E28" s="44"/>
    </row>
    <row r="29" spans="1:5" ht="92.25" customHeight="1">
      <c r="A29" s="102" t="s">
        <v>270</v>
      </c>
      <c r="B29" s="103" t="s">
        <v>81</v>
      </c>
      <c r="C29" s="107"/>
      <c r="D29" s="104"/>
      <c r="E29" s="91" t="s">
        <v>184</v>
      </c>
    </row>
    <row r="30" spans="1:5" ht="30" customHeight="1">
      <c r="A30" s="70"/>
      <c r="B30" s="20" t="s">
        <v>187</v>
      </c>
      <c r="C30" s="85" t="s">
        <v>252</v>
      </c>
      <c r="D30" s="19" t="s">
        <v>185</v>
      </c>
      <c r="E30" s="44"/>
    </row>
    <row r="31" spans="1:5" ht="51.75" customHeight="1">
      <c r="A31" s="70"/>
      <c r="B31" s="20" t="s">
        <v>188</v>
      </c>
      <c r="C31" s="85" t="s">
        <v>258</v>
      </c>
      <c r="D31" s="19" t="s">
        <v>189</v>
      </c>
      <c r="E31" s="44"/>
    </row>
    <row r="32" spans="1:5" ht="43.5" customHeight="1">
      <c r="A32" s="70"/>
      <c r="B32" s="20" t="s">
        <v>186</v>
      </c>
      <c r="C32" s="85" t="s">
        <v>259</v>
      </c>
      <c r="D32" s="19" t="s">
        <v>260</v>
      </c>
      <c r="E32" s="44"/>
    </row>
    <row r="33" spans="1:5" ht="16.5" customHeight="1">
      <c r="A33" s="140" t="s">
        <v>123</v>
      </c>
      <c r="B33" s="182"/>
      <c r="C33" s="182"/>
      <c r="D33" s="182"/>
      <c r="E33" s="183"/>
    </row>
    <row r="34" spans="1:5" ht="93" customHeight="1">
      <c r="A34" s="118" t="s">
        <v>271</v>
      </c>
      <c r="B34" s="39" t="s">
        <v>134</v>
      </c>
      <c r="C34" s="108"/>
      <c r="D34" s="109"/>
      <c r="E34" s="105" t="s">
        <v>190</v>
      </c>
    </row>
    <row r="35" spans="1:5" ht="39" customHeight="1">
      <c r="A35" s="86"/>
      <c r="B35" s="20" t="s">
        <v>191</v>
      </c>
      <c r="C35" s="85" t="s">
        <v>170</v>
      </c>
      <c r="D35" s="19" t="s">
        <v>192</v>
      </c>
      <c r="E35" s="44"/>
    </row>
    <row r="36" spans="1:5" ht="89.25" customHeight="1">
      <c r="A36" s="114" t="s">
        <v>272</v>
      </c>
      <c r="B36" s="19" t="s">
        <v>83</v>
      </c>
      <c r="C36" s="38"/>
      <c r="D36" s="38"/>
      <c r="E36" s="19" t="s">
        <v>267</v>
      </c>
    </row>
    <row r="37" spans="1:5" ht="51" customHeight="1">
      <c r="A37" s="38"/>
      <c r="B37" s="19" t="s">
        <v>135</v>
      </c>
      <c r="C37" s="85" t="s">
        <v>170</v>
      </c>
      <c r="D37" s="19" t="s">
        <v>193</v>
      </c>
      <c r="E37" s="38"/>
    </row>
    <row r="38" spans="1:5" ht="81" customHeight="1">
      <c r="A38" s="114" t="s">
        <v>273</v>
      </c>
      <c r="B38" s="19" t="s">
        <v>194</v>
      </c>
      <c r="C38" s="85"/>
      <c r="D38" s="19"/>
      <c r="E38" s="19" t="s">
        <v>261</v>
      </c>
    </row>
    <row r="39" spans="1:5" ht="77.25" customHeight="1">
      <c r="A39" s="36"/>
      <c r="B39" s="19" t="s">
        <v>197</v>
      </c>
      <c r="C39" s="85" t="s">
        <v>195</v>
      </c>
      <c r="D39" s="19" t="s">
        <v>196</v>
      </c>
      <c r="E39" s="36"/>
    </row>
    <row r="40" spans="1:5" ht="77.25" customHeight="1">
      <c r="A40" s="36"/>
      <c r="B40" s="19" t="s">
        <v>198</v>
      </c>
      <c r="C40" s="85" t="s">
        <v>195</v>
      </c>
      <c r="D40" s="19" t="s">
        <v>199</v>
      </c>
      <c r="E40" s="36"/>
    </row>
    <row r="41" spans="1:5" ht="54" customHeight="1">
      <c r="A41" s="36"/>
      <c r="B41" s="19" t="s">
        <v>200</v>
      </c>
      <c r="C41" s="85" t="s">
        <v>201</v>
      </c>
      <c r="D41" s="19" t="s">
        <v>202</v>
      </c>
      <c r="E41" s="36"/>
    </row>
    <row r="42" spans="1:5" ht="63.75" customHeight="1">
      <c r="A42" s="36"/>
      <c r="B42" s="19" t="s">
        <v>203</v>
      </c>
      <c r="C42" s="85" t="s">
        <v>204</v>
      </c>
      <c r="D42" s="19" t="s">
        <v>205</v>
      </c>
      <c r="E42" s="36"/>
    </row>
    <row r="43" spans="1:5" ht="77.25" customHeight="1">
      <c r="A43" s="36"/>
      <c r="B43" s="19" t="s">
        <v>206</v>
      </c>
      <c r="C43" s="85" t="s">
        <v>208</v>
      </c>
      <c r="D43" s="19" t="s">
        <v>207</v>
      </c>
      <c r="E43" s="36"/>
    </row>
    <row r="44" spans="1:5" ht="63.75" customHeight="1">
      <c r="A44" s="36"/>
      <c r="B44" s="19" t="s">
        <v>209</v>
      </c>
      <c r="C44" s="85" t="s">
        <v>210</v>
      </c>
      <c r="D44" s="19" t="s">
        <v>211</v>
      </c>
      <c r="E44" s="36"/>
    </row>
    <row r="45" spans="1:5" ht="63.75" customHeight="1">
      <c r="A45" s="36"/>
      <c r="B45" s="19" t="s">
        <v>212</v>
      </c>
      <c r="C45" s="85" t="s">
        <v>204</v>
      </c>
      <c r="D45" s="19" t="s">
        <v>213</v>
      </c>
      <c r="E45" s="36"/>
    </row>
    <row r="46" spans="1:5" ht="63.75" customHeight="1">
      <c r="A46" s="36"/>
      <c r="B46" s="19" t="s">
        <v>214</v>
      </c>
      <c r="C46" s="85" t="s">
        <v>204</v>
      </c>
      <c r="D46" s="19" t="s">
        <v>215</v>
      </c>
      <c r="E46" s="36"/>
    </row>
    <row r="47" spans="1:5" ht="51" customHeight="1">
      <c r="A47" s="36"/>
      <c r="B47" s="19" t="s">
        <v>218</v>
      </c>
      <c r="C47" s="85" t="s">
        <v>216</v>
      </c>
      <c r="D47" s="19" t="s">
        <v>217</v>
      </c>
      <c r="E47" s="36"/>
    </row>
    <row r="48" spans="1:5" ht="63.75" customHeight="1">
      <c r="A48" s="36"/>
      <c r="B48" s="19" t="s">
        <v>219</v>
      </c>
      <c r="C48" s="85" t="s">
        <v>216</v>
      </c>
      <c r="D48" s="19" t="s">
        <v>220</v>
      </c>
      <c r="E48" s="36"/>
    </row>
    <row r="49" spans="1:5" ht="66.75" customHeight="1">
      <c r="A49" s="36"/>
      <c r="B49" s="19" t="s">
        <v>221</v>
      </c>
      <c r="C49" s="85" t="s">
        <v>222</v>
      </c>
      <c r="D49" s="19" t="s">
        <v>223</v>
      </c>
      <c r="E49" s="36"/>
    </row>
    <row r="50" spans="1:5" ht="80.25" customHeight="1">
      <c r="A50" s="36"/>
      <c r="B50" s="19" t="s">
        <v>224</v>
      </c>
      <c r="C50" s="85" t="s">
        <v>225</v>
      </c>
      <c r="D50" s="19" t="s">
        <v>226</v>
      </c>
      <c r="E50" s="36"/>
    </row>
    <row r="51" spans="1:5" ht="55.5" customHeight="1">
      <c r="A51" s="36"/>
      <c r="B51" s="19" t="s">
        <v>229</v>
      </c>
      <c r="C51" s="85" t="s">
        <v>227</v>
      </c>
      <c r="D51" s="19" t="s">
        <v>228</v>
      </c>
      <c r="E51" s="36"/>
    </row>
    <row r="52" spans="1:5" ht="63.75" customHeight="1">
      <c r="A52" s="36"/>
      <c r="B52" s="19" t="s">
        <v>230</v>
      </c>
      <c r="C52" s="85" t="s">
        <v>225</v>
      </c>
      <c r="D52" s="19" t="s">
        <v>231</v>
      </c>
      <c r="E52" s="36"/>
    </row>
    <row r="53" spans="1:5" ht="75.75" customHeight="1">
      <c r="A53" s="116" t="s">
        <v>275</v>
      </c>
      <c r="B53" s="40" t="s">
        <v>109</v>
      </c>
      <c r="C53" s="34"/>
      <c r="D53" s="38"/>
      <c r="E53" s="20" t="s">
        <v>232</v>
      </c>
    </row>
    <row r="54" spans="1:5" ht="38.25" customHeight="1">
      <c r="A54" s="70"/>
      <c r="B54" s="19" t="s">
        <v>233</v>
      </c>
      <c r="C54" s="85" t="s">
        <v>234</v>
      </c>
      <c r="D54" s="19" t="s">
        <v>235</v>
      </c>
      <c r="E54" s="44"/>
    </row>
    <row r="55" spans="1:5" ht="81.75" customHeight="1">
      <c r="A55" s="116" t="s">
        <v>276</v>
      </c>
      <c r="B55" s="20" t="s">
        <v>136</v>
      </c>
      <c r="C55" s="46"/>
      <c r="D55" s="38"/>
      <c r="E55" s="20" t="s">
        <v>236</v>
      </c>
    </row>
    <row r="56" spans="1:5" ht="39" customHeight="1">
      <c r="A56" s="38"/>
      <c r="B56" s="19" t="s">
        <v>237</v>
      </c>
      <c r="C56" s="85" t="s">
        <v>238</v>
      </c>
      <c r="D56" s="19" t="s">
        <v>239</v>
      </c>
      <c r="E56" s="38"/>
    </row>
    <row r="57" spans="1:5" ht="20.25" customHeight="1">
      <c r="A57" s="141" t="s">
        <v>139</v>
      </c>
      <c r="B57" s="142"/>
      <c r="C57" s="142"/>
      <c r="D57" s="142"/>
      <c r="E57" s="143"/>
    </row>
    <row r="58" spans="1:5" ht="14.25" customHeight="1">
      <c r="A58" s="140" t="s">
        <v>82</v>
      </c>
      <c r="B58" s="145"/>
      <c r="C58" s="145"/>
      <c r="D58" s="145"/>
      <c r="E58" s="146"/>
    </row>
    <row r="59" spans="1:5" ht="18" customHeight="1">
      <c r="A59" s="140" t="s">
        <v>94</v>
      </c>
      <c r="B59" s="145"/>
      <c r="C59" s="145"/>
      <c r="D59" s="145"/>
      <c r="E59" s="146"/>
    </row>
    <row r="60" spans="1:5" ht="38.25" customHeight="1">
      <c r="A60" s="116" t="s">
        <v>35</v>
      </c>
      <c r="B60" s="20" t="s">
        <v>49</v>
      </c>
      <c r="C60" s="46"/>
      <c r="D60" s="44" t="s">
        <v>145</v>
      </c>
      <c r="E60" s="20" t="s">
        <v>140</v>
      </c>
    </row>
    <row r="61" spans="1:5" ht="54" customHeight="1">
      <c r="A61" s="38"/>
      <c r="B61" s="19" t="s">
        <v>240</v>
      </c>
      <c r="C61" s="85" t="s">
        <v>241</v>
      </c>
      <c r="D61" s="19" t="s">
        <v>242</v>
      </c>
      <c r="E61" s="38"/>
    </row>
    <row r="62" spans="1:5" ht="38.25" customHeight="1">
      <c r="A62" s="116" t="s">
        <v>37</v>
      </c>
      <c r="B62" s="39" t="s">
        <v>50</v>
      </c>
      <c r="C62" s="46"/>
      <c r="D62" s="44"/>
      <c r="E62" s="20" t="s">
        <v>262</v>
      </c>
    </row>
    <row r="63" spans="1:5" ht="26.25" customHeight="1">
      <c r="A63" s="38"/>
      <c r="B63" s="19" t="s">
        <v>243</v>
      </c>
      <c r="C63" s="85" t="s">
        <v>241</v>
      </c>
      <c r="D63" s="19" t="s">
        <v>141</v>
      </c>
      <c r="E63" s="38"/>
    </row>
    <row r="64" spans="1:5" ht="26.25" customHeight="1">
      <c r="A64" s="38"/>
      <c r="B64" s="19" t="s">
        <v>244</v>
      </c>
      <c r="C64" s="85" t="s">
        <v>241</v>
      </c>
      <c r="D64" s="19" t="s">
        <v>263</v>
      </c>
      <c r="E64" s="38"/>
    </row>
    <row r="65" spans="1:5" ht="41.25" customHeight="1">
      <c r="A65" s="114" t="s">
        <v>38</v>
      </c>
      <c r="B65" s="19" t="s">
        <v>245</v>
      </c>
      <c r="C65" s="85"/>
      <c r="D65" s="19"/>
      <c r="E65" s="19" t="s">
        <v>264</v>
      </c>
    </row>
    <row r="66" spans="1:5" ht="115.5" customHeight="1">
      <c r="A66" s="38"/>
      <c r="B66" s="19" t="s">
        <v>246</v>
      </c>
      <c r="C66" s="85" t="s">
        <v>170</v>
      </c>
      <c r="D66" s="19" t="s">
        <v>249</v>
      </c>
      <c r="E66" s="38"/>
    </row>
    <row r="67" spans="1:5" ht="13.5" customHeight="1">
      <c r="A67" s="144" t="s">
        <v>84</v>
      </c>
      <c r="B67" s="144"/>
      <c r="C67" s="144"/>
      <c r="D67" s="144"/>
      <c r="E67" s="144"/>
    </row>
    <row r="68" spans="1:5" ht="38.25" customHeight="1">
      <c r="A68" s="116" t="s">
        <v>42</v>
      </c>
      <c r="B68" s="20" t="s">
        <v>142</v>
      </c>
      <c r="C68" s="46"/>
      <c r="D68" s="44"/>
      <c r="E68" s="44"/>
    </row>
    <row r="69" spans="1:5" ht="53.25" customHeight="1">
      <c r="A69" s="19"/>
      <c r="B69" s="19" t="s">
        <v>247</v>
      </c>
      <c r="C69" s="85" t="s">
        <v>241</v>
      </c>
      <c r="D69" s="19" t="s">
        <v>250</v>
      </c>
      <c r="E69" s="38"/>
    </row>
    <row r="70" spans="1:5" ht="18" customHeight="1">
      <c r="A70" s="116" t="s">
        <v>43</v>
      </c>
      <c r="B70" s="20" t="s">
        <v>143</v>
      </c>
      <c r="C70" s="85"/>
      <c r="D70" s="44"/>
      <c r="E70" s="44"/>
    </row>
    <row r="71" spans="1:5" ht="53.25" customHeight="1">
      <c r="A71" s="70"/>
      <c r="B71" s="20" t="s">
        <v>248</v>
      </c>
      <c r="C71" s="85" t="s">
        <v>241</v>
      </c>
      <c r="D71" s="19" t="s">
        <v>251</v>
      </c>
      <c r="E71" s="45"/>
    </row>
  </sheetData>
  <mergeCells count="16">
    <mergeCell ref="A21:E21"/>
    <mergeCell ref="A22:E22"/>
    <mergeCell ref="A10:E10"/>
    <mergeCell ref="A15:E15"/>
    <mergeCell ref="A20:E20"/>
    <mergeCell ref="A33:E33"/>
    <mergeCell ref="A67:E67"/>
    <mergeCell ref="A57:E57"/>
    <mergeCell ref="A58:E58"/>
    <mergeCell ref="A59:E59"/>
    <mergeCell ref="A2:E2"/>
    <mergeCell ref="A4:E4"/>
    <mergeCell ref="A3:E3"/>
    <mergeCell ref="A12:E12"/>
    <mergeCell ref="A9:E9"/>
    <mergeCell ref="A11:E11"/>
  </mergeCells>
  <pageMargins left="0.25" right="0.25" top="0.25833333333333336" bottom="1.6416666666666666" header="0.3" footer="0.3"/>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использование средств 2022 год</vt:lpstr>
      <vt:lpstr>расходы всех форм бюджета</vt:lpstr>
      <vt:lpstr>достижение индикаторов</vt:lpstr>
      <vt:lpstr>выполнение основных мероприятий</vt:lpstr>
      <vt:lpstr>Лист1</vt:lpstr>
      <vt:lpstr>'использование средств 2022 год'!OLE_LINK36</vt:lpstr>
    </vt:vector>
  </TitlesOfParts>
  <Company>punsh.at.ua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aka punsh</dc:creator>
  <cp:lastModifiedBy>Валентина</cp:lastModifiedBy>
  <cp:lastPrinted>2023-02-28T09:08:17Z</cp:lastPrinted>
  <dcterms:created xsi:type="dcterms:W3CDTF">2014-05-05T16:51:08Z</dcterms:created>
  <dcterms:modified xsi:type="dcterms:W3CDTF">2023-04-12T11:54:36Z</dcterms:modified>
</cp:coreProperties>
</file>