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35" windowHeight="11760" tabRatio="604" activeTab="3"/>
  </bookViews>
  <sheets>
    <sheet name="использование средств 2022 год" sheetId="4" r:id="rId1"/>
    <sheet name="расходы всех форм бюджета" sheetId="5" r:id="rId2"/>
    <sheet name="достижение индикаторов" sheetId="6" r:id="rId3"/>
    <sheet name="выполнение основных мероприятий" sheetId="7" r:id="rId4"/>
    <sheet name="Лист1" sheetId="8" r:id="rId5"/>
  </sheets>
  <definedNames>
    <definedName name="_GoBack" localSheetId="3">'выполнение основных мероприятий'!#REF!</definedName>
    <definedName name="_GoBack" localSheetId="2">'достижение индикаторов'!#REF!</definedName>
    <definedName name="_GoBack" localSheetId="0">'использование средств 2022 год'!#REF!</definedName>
    <definedName name="_GoBack" localSheetId="1">'расходы всех форм бюджета'!#REF!</definedName>
    <definedName name="OLE_LINK26" localSheetId="2">'достижение индикаторов'!#REF!</definedName>
    <definedName name="OLE_LINK36" localSheetId="0">'использование средств 2022 год'!#REF!</definedName>
    <definedName name="OLE_LINK7" localSheetId="2">'достижение индикаторов'!#REF!</definedName>
  </definedNames>
  <calcPr calcId="125725"/>
</workbook>
</file>

<file path=xl/calcChain.xml><?xml version="1.0" encoding="utf-8"?>
<calcChain xmlns="http://schemas.openxmlformats.org/spreadsheetml/2006/main">
  <c r="H10" i="4"/>
  <c r="I10"/>
  <c r="G10"/>
  <c r="E44" i="5" l="1"/>
  <c r="D44"/>
  <c r="E33"/>
  <c r="D33"/>
  <c r="D23"/>
  <c r="D25"/>
  <c r="D27"/>
  <c r="D28"/>
  <c r="D29"/>
  <c r="D30"/>
  <c r="D31"/>
  <c r="D32"/>
  <c r="D55" l="1"/>
  <c r="E55"/>
  <c r="E23" l="1"/>
  <c r="E25"/>
  <c r="E27"/>
  <c r="E28"/>
  <c r="E29"/>
  <c r="E30"/>
  <c r="E31"/>
  <c r="E32"/>
  <c r="E66"/>
  <c r="D66"/>
  <c r="E77"/>
  <c r="D77"/>
  <c r="E116"/>
  <c r="D116"/>
  <c r="D17" s="1"/>
  <c r="E17" l="1"/>
  <c r="E99" l="1"/>
  <c r="D99"/>
  <c r="E118"/>
  <c r="E19" s="1"/>
  <c r="D118"/>
  <c r="D19" s="1"/>
  <c r="E120" l="1"/>
  <c r="E21" s="1"/>
  <c r="E119"/>
  <c r="E20" s="1"/>
  <c r="E117"/>
  <c r="E18" s="1"/>
  <c r="E115"/>
  <c r="E16" s="1"/>
  <c r="E113"/>
  <c r="E14" s="1"/>
  <c r="E112"/>
  <c r="E13" s="1"/>
  <c r="E111"/>
  <c r="E12" s="1"/>
  <c r="D112"/>
  <c r="D13" s="1"/>
  <c r="D113"/>
  <c r="D14" s="1"/>
  <c r="D115"/>
  <c r="D16" s="1"/>
  <c r="D117"/>
  <c r="D18" s="1"/>
  <c r="D119"/>
  <c r="D20" s="1"/>
  <c r="D120"/>
  <c r="D21" s="1"/>
  <c r="D111"/>
  <c r="D12" s="1"/>
  <c r="D88"/>
  <c r="D22" s="1"/>
  <c r="E110" l="1"/>
  <c r="D110"/>
  <c r="I14" i="4"/>
  <c r="H14"/>
  <c r="G14"/>
  <c r="I9" l="1"/>
  <c r="H9"/>
  <c r="G9"/>
  <c r="E88" i="5" l="1"/>
  <c r="E121" l="1"/>
  <c r="D121"/>
  <c r="E22"/>
  <c r="D11" l="1"/>
  <c r="E11"/>
</calcChain>
</file>

<file path=xl/sharedStrings.xml><?xml version="1.0" encoding="utf-8"?>
<sst xmlns="http://schemas.openxmlformats.org/spreadsheetml/2006/main" count="340" uniqueCount="167">
  <si>
    <t>1.</t>
  </si>
  <si>
    <t>1.1.</t>
  </si>
  <si>
    <t>1.2.</t>
  </si>
  <si>
    <t>Источники ресурсного обеспечения</t>
  </si>
  <si>
    <t>(тыс.рублей)</t>
  </si>
  <si>
    <t>местный бюджет</t>
  </si>
  <si>
    <t>краевой бюджет</t>
  </si>
  <si>
    <t>№ п/п</t>
  </si>
  <si>
    <t>Подпрограмма</t>
  </si>
  <si>
    <t>Направление расходов</t>
  </si>
  <si>
    <t>кассовое исполнение</t>
  </si>
  <si>
    <t>план</t>
  </si>
  <si>
    <t>%</t>
  </si>
  <si>
    <t>ед.</t>
  </si>
  <si>
    <t>Отчет</t>
  </si>
  <si>
    <t xml:space="preserve">Программа </t>
  </si>
  <si>
    <t xml:space="preserve">             Целевая статья расходов</t>
  </si>
  <si>
    <t>Наименование Программы, подпрограммы, основного мероприятия</t>
  </si>
  <si>
    <t>Сведения</t>
  </si>
  <si>
    <t>единица измерения</t>
  </si>
  <si>
    <t>наименование программы, основного мероприятия подпрограммы (Программы)</t>
  </si>
  <si>
    <t>результаты реализации</t>
  </si>
  <si>
    <t>Всего, в том числе</t>
  </si>
  <si>
    <t>1.3.</t>
  </si>
  <si>
    <t>2.</t>
  </si>
  <si>
    <t>значение целевого индикатора достижения цели Прогаммы, показателя решения задачи подпрограммы (Программы)</t>
  </si>
  <si>
    <t>в т.ч. предусмотренные:</t>
  </si>
  <si>
    <t>ответственному исполнителю</t>
  </si>
  <si>
    <t>соисполнителю</t>
  </si>
  <si>
    <t>средства федерального бюджета</t>
  </si>
  <si>
    <t>средства участников Программы</t>
  </si>
  <si>
    <t>2.1.</t>
  </si>
  <si>
    <t>тыс.экз.</t>
  </si>
  <si>
    <t>Объем книговыдач</t>
  </si>
  <si>
    <t>Участие в краевых культурно- досуговых мероприятиях</t>
  </si>
  <si>
    <t>тыс. руб.</t>
  </si>
  <si>
    <t>02</t>
  </si>
  <si>
    <t>Муниципальная программа "Развитие культуры в Ипатовском городском округе Ставропольского края"</t>
  </si>
  <si>
    <t xml:space="preserve">Доля граждан, вовлеченных в культурно-досуговую деятельность в Ипатовском городском округе Ставропольского края </t>
  </si>
  <si>
    <t>Подпрограмма "Предоставление услуг в сфере культуры на территории Ипатовского городского округа Ставропольского края"</t>
  </si>
  <si>
    <t>Число клубных формирований в муниципальных учреждениях культурно- досугового типа, функционирующих  на территории Ипатовского городского округа Ставропольского края</t>
  </si>
  <si>
    <t>Уровень фактической обеспеченности учреждениями культуры населенных пунктов Ипатовского городского округа Ставропольского края от нормативной потребности</t>
  </si>
  <si>
    <t>Уровень фактической обеспеченности библиотеками населенных пунктов Ипатовского городского округа Ставропольского края от нормативной потребности</t>
  </si>
  <si>
    <t>Доля объектов культурного наслендия,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</si>
  <si>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Задача 2. Организация библиотечного обслуживания населения, комплектование и обеспечение сохранности библиотечных фондов</t>
  </si>
  <si>
    <t>тыс. экз.</t>
  </si>
  <si>
    <t>Цель Программы- Создание условий для реализации конституционных прав граждан в сфере культуры Ипатовского городского округа Ставропольского края</t>
  </si>
  <si>
    <t>отдел культуры АИГО СК</t>
  </si>
  <si>
    <t>Основное мероприятие "Организация культурного досуга населения"</t>
  </si>
  <si>
    <t>Основное мероприятие "Обеспечение деятельности учреждений (оказание услуг) социально- культурных объединений"</t>
  </si>
  <si>
    <t>Основное мероприятие"Осуществление библиотечного, библиографического и информационного обслуживания населения"</t>
  </si>
  <si>
    <t>Основное мероприятие "Участие в программе поддержки местных инициатив Ставропольского края"</t>
  </si>
  <si>
    <t>Подпрограмма "Обеспечение реализации муниципальной программы "Развитие культуры" в Ипатовском городском округе Ставропольского края и общепрограммные мероприятия"</t>
  </si>
  <si>
    <t>Основное мероприятие "Обеспечение деятельности отдела культуры и молодежной политики Ипатовского городского округа Ставропольского края"</t>
  </si>
  <si>
    <t xml:space="preserve"> об использовании бюджетных ассигнований местного бюджета и иных средств на выполнение основных мероприятий подпрограмм </t>
  </si>
  <si>
    <t>Информация</t>
  </si>
  <si>
    <t>Муниципальная программа" Развитие культуры в Ипатовском городском округе Ставропольского края"</t>
  </si>
  <si>
    <t>Основное мероприятие "Осуществление библиотечного, библиографического и информационного обслуживания населения"</t>
  </si>
  <si>
    <t>Основное мероприятие "Обеспечение деятельности (оказание услуг) социально- культурных объединений"</t>
  </si>
  <si>
    <t>Подпрограмма "Обеспечение реализации муниципальной программы "Развитие культуры"  в Ипатовском городском округе Ставропольского края"</t>
  </si>
  <si>
    <t>Участие в программе поддержки местных инициатив Ставропольского края</t>
  </si>
  <si>
    <t>Количество экземпляров библиотечного фонда муниципальных библиотек Ипатовского городского округа на 1000 человек населения</t>
  </si>
  <si>
    <t>Цель Программы: Создание условий для реализации конституционных прав граждан в сфере культуры в Ипатовском городском округе Ставропольского края</t>
  </si>
  <si>
    <t>Организация культурного досуга населения</t>
  </si>
  <si>
    <t>Контрольное событие 1: «Осуществление расходов на обеспечение деятельности межпоселенческого муниципального бюджетного учреждения культуры «Культурно-досуговый центр» Ипатовского района Ставропольского края»</t>
  </si>
  <si>
    <t>Обеспечение деятельности учреждений (оказание услуг) социально-культурных объединений</t>
  </si>
  <si>
    <t>Осуществление библиотечного, библиографического и информационного обслуживания населения</t>
  </si>
  <si>
    <t>Подпрограмма «Обеспечение реализации муниципальной программы «Развитие культуры» в Ипатовском городском округе Ставропольского края и общепрограммные мероприятия»</t>
  </si>
  <si>
    <t>налоговые расходы местного бюджета</t>
  </si>
  <si>
    <t>Реализация регионального проекта "Культурная среда"</t>
  </si>
  <si>
    <t>рубль на рубль</t>
  </si>
  <si>
    <t>Наименование Программы, подпрограммы, основного мероприятия подпрограммы</t>
  </si>
  <si>
    <t>Ответственный исполнитель, соисполнители Программы</t>
  </si>
  <si>
    <t>Наименование целевого индикатора достижения цели Программы, показателя решения задачи подпрограммы</t>
  </si>
  <si>
    <t>Обоснование отклонений значений индикатора достижения цели Программы (показателя решения задачи подпрограммы на конец отчетного года (при наличии)</t>
  </si>
  <si>
    <t>плановый/фактический срок наступления контрольного события</t>
  </si>
  <si>
    <t>в т.ч. участнику Программы</t>
  </si>
  <si>
    <t>в т.ч. участнику подпрограммы</t>
  </si>
  <si>
    <t>(+1,0)</t>
  </si>
  <si>
    <t>Основное мероприятие "Реализация регионального проекта "Цифровая культура"</t>
  </si>
  <si>
    <t>Основное мероприятие "Реализация регионального проекта "Культурная среда"</t>
  </si>
  <si>
    <t>Количество востановленных воинских захоронений, расположенных на территории Ипатовского городского округа Ставропольского края</t>
  </si>
  <si>
    <t xml:space="preserve">Объем привлеченных из федерального и краевого бюджета субсидий и иных межбюджетных трансфертов на 1 рубль финансирования подпрограммы за счет средств бюджета Ипатовского городского округа Ставропольского края </t>
  </si>
  <si>
    <t>Объемы финансового обеспечения по Программам</t>
  </si>
  <si>
    <t>2021 год</t>
  </si>
  <si>
    <t>Сведения о ходе реализации основного мероприятия, проблемы, возникшие в ходе выполнения основного мероприятия,  контрольного события</t>
  </si>
  <si>
    <t>Увеличение проведенных районных культурно- досуговых мероприятий</t>
  </si>
  <si>
    <t>Увеличение числа культурно- досуговых мероприятий, проводимых на базе культурно- досуговых учреждений Ипатовского городского округа Ставропольского края, в т.ч. платных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</si>
  <si>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</si>
  <si>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Среднемесячная заработная плата работников муниципальных учреждений культуры</t>
  </si>
  <si>
    <t>Увеличение проведенных киносеансов и киномероприятий</t>
  </si>
  <si>
    <t>Количество виртуальных концертных залов, созданных в Ипатовском городском округе Ставропольского края</t>
  </si>
  <si>
    <t>Реализация регионального проекта "Творческие люди"</t>
  </si>
  <si>
    <t xml:space="preserve">                                  </t>
  </si>
  <si>
    <t>Обеспечение деятельности отдела культуры и молодежной политики Ипатовского городского округа Ставропольского края</t>
  </si>
  <si>
    <t>10010       10020       20990</t>
  </si>
  <si>
    <t>Основное мероприятие "Реализация регионального проекта "Творческиеи люди"</t>
  </si>
  <si>
    <t>Специалист МКУК "Советскорунное СКО" принял участие конкурсе и получил субсидию</t>
  </si>
  <si>
    <t>Отдел культуры  и молодежной политики администрации Ипатовского городского округа Ставропольского края (далее- отдел культуры АИГО СК)</t>
  </si>
  <si>
    <t>Расходы за 2022 год ( тыс.рублей)</t>
  </si>
  <si>
    <t>сводная бюджетная роспись, план на 1 января 2022г.</t>
  </si>
  <si>
    <t>сводная бюджетная роспись на 31 декабря 2022 г.</t>
  </si>
  <si>
    <t xml:space="preserve">11010          L5194    </t>
  </si>
  <si>
    <t xml:space="preserve">11010        S6660      </t>
  </si>
  <si>
    <t>11010             20310           20320</t>
  </si>
  <si>
    <t>2022 год</t>
  </si>
  <si>
    <t xml:space="preserve">Задача 1. Создание условий для обеспечения населения Ипатовского городского округа Стапвропольского края услугами по организации досуга и развития художественного творчества </t>
  </si>
  <si>
    <t>Увеличение копий кино и видеофильмов, предоставленных в прокат сторонним организациям, осуществляющим показ на территории Ипатовского городского округа Ставропольского края</t>
  </si>
  <si>
    <t>Количество установленных мемориальных  знаков</t>
  </si>
  <si>
    <t>Задача 1. Создание условий для обеспечения населения Ипатовского городского округа Ставропольского края услугами по организации досуга и развития художественного творчества</t>
  </si>
  <si>
    <t>Контрольное событие 2: «Проведение 46 районных культурно-досуговых  мероприятий, в том числе:                                                                                          1 квартал 2022г.- 12ед.;                                                                        2 квартал 2022г.- 14 ед.;                                                             3 квартал 2022г.- 10 ед.;                                                                  4 квартал 2022г.- 10ед."</t>
  </si>
  <si>
    <t>31.03.2022/ 31.03.2022       30.06.2022/  30.06.2022      30.09.2022/  30.09.2022    30.12.2022/ 30.12.2022</t>
  </si>
  <si>
    <t xml:space="preserve">Контрольное событие 4: «Организация и принятие участия в Дне края» </t>
  </si>
  <si>
    <t xml:space="preserve">Контрольное событие 3: «Организация и принятие участия в краевом тысячном хоре» </t>
  </si>
  <si>
    <t xml:space="preserve">Контрольное событие 5: «Культурно- досуговые мероприятия, проводимые на базе культурно- досуговых учреждений Ипатовского городского округа Ставропольского края, в том числе:                                                                                          1 квартал 2022г.- 2 500 ед.;                                                                        2 квартал 2022г.- 2 700 ед.;                                                             3 квартал 2022г.- 2 800 ед.;                                                                  4 квартал 2022г.- 3 028 ед.» </t>
  </si>
  <si>
    <t xml:space="preserve">Контрольное событие 6: «Число клубных формирований в муниципальных учреждениях культурно- досугового типа, функционирующих на территории Ипатовского городского округа Ставропольского края- 304ед.» </t>
  </si>
  <si>
    <t xml:space="preserve">Контрольное событие 7: «Обеспечение расходов по организации и осуществлению деятельности учреждений культуры Ипатовского городского округа Ставропольского края» </t>
  </si>
  <si>
    <t xml:space="preserve">Контрольное событие 8: «Принятие участия учреждений культуры Ипатовского городского округа Ставропольского края в реализации проекта развития территорий муниципальных образований, основанных на местных инициативах» </t>
  </si>
  <si>
    <t xml:space="preserve">Контрольное событие 9: «Учреждения культуры, в которых проведен капитальный ремонт в рамках реализации Регионального проекта» </t>
  </si>
  <si>
    <t xml:space="preserve">Контрольное событие 10: «Участие работника МКУК «Советскорунное СКО» в конкурсе» </t>
  </si>
  <si>
    <t>Контрольное событие 11: "Обеспечение расходов по организации и осуществлению деятельности библиотек  Ипатовского городского округа Ставропольского края"</t>
  </si>
  <si>
    <t>Контрольное событие 12: "Расходы в рамках мероприятий по обеспечению деятельности отдела культуры и молодежной политики Ипатовского городского округа Ставропольского края"</t>
  </si>
  <si>
    <t>30.12.2022/ -</t>
  </si>
  <si>
    <t>30.12.2022/ 30.12.2022</t>
  </si>
  <si>
    <t>(-2,5) Показатель положительный. Отклонение показателя обусловлено участием МКУК "Первомайское СКО" в реализации национального проекта "Культура" и государственной программы Ставропольского края "Сохранение и развитие культуры"</t>
  </si>
  <si>
    <t>(-1,2) Показатель положительный. Пакет документов для вступления в программу "Сохранение и развитие культуры" в 2024 году на 3 объекта культурного наследия находится на государственной экспертизе в автономном учреждении Ставропольского края "Государственная экспертиза в сфере строительства"</t>
  </si>
  <si>
    <t>(+7,9)</t>
  </si>
  <si>
    <t xml:space="preserve">(+0,1) </t>
  </si>
  <si>
    <t xml:space="preserve">Доля граждан, вовлеченных в культурно-досуговую деятельность в Ипатовском городском округе Ставропольского края-74,6%;                                                                                                                                          Увеличение проведенных районных культурно - досуговых мероприятий-115,8%;
Участие в краевых культурно-досуговых мероприятиях-2;
Увеличение числа культурно-досуговых мероприятий, проводимых на базе культурно– досуговых учреждений Ипатовского городского округа Ставропольского края, в т.ч. платных-110,04%;
Число клубных формирований в муниципальных учреждениях культурно-досугового типа, функционирующих на территории Ипатовского городского округа Ставропольского края- 304;
Уровень фактической обеспеченности учреждениями культуры населенных пунктов  Ипатовского городского округа Ставропольского края от нормативной потребности-100,0%;
Уровень фактической обеспеченности библиотеками населенных пунктов Ипатовского городского округа Ставропольского края от нормативной потребности -85,7%;
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собственности-31,8%;                                                                                                                                                                                                                                                                                                                                                                                                                                                                                                                                                                                                                                                                                                 
Увеличение проведенных киносеансов и киномероприятий- 101,5%;                                                                                                                                                                                                                                                                                                                                                               
Увеличение копий кино и видеофильмов, предоставленных в прокат сторонним организациям, осуществляющим показ на территории Ипатовского городского округа Ставропольского края-121,0%;                                                                                                                                                                            Количество востановленных воинских захоронений, расположенных на территории Ипатовского городского округа Ставропольского края- 0 ед.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</si>
  <si>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 обеспечение деятельности МКУК "Культурно- досуговый центр" Ипатовского района Ставропольского края  направлены средства в сумме 5 112,11 тыс. руб. (100 % к плану).</t>
  </si>
  <si>
    <t xml:space="preserve">В 2022г. проведено 46 районных мероприятий. </t>
  </si>
  <si>
    <t>Число клубных формирований в муниципальных учреждениях культурно- досугового типа, функционирующих на территории Ипатовского городского округа Ставропольского края в 2022 году составило 304ед.</t>
  </si>
  <si>
    <t xml:space="preserve">Доля граждан, вовлеченных в культурно-досуговую деятельность в Ипатовском городском округе Ставропольского края;- 74,6%                                                                                                                                                                  Среднемесячная заработная плата работников муниципальных учреждений культуры- 34,3 тыс. руб.
</t>
  </si>
  <si>
    <t xml:space="preserve">Доля граждан, вовлеченных в культурно-досуговую деятельность в Ипатовском городском округе Ставропольского края- 74,6%; 
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культуры-12,5%
</t>
  </si>
  <si>
    <t xml:space="preserve">Доля граждан, вовлеченных в культурно-досуговую деятельность в Ипатовском городском округе Ставропольского края- 74,6%; 
Среднемесячная заработная плата работников муниципальных учреждений-34,3 тыс. руб.;                                                            Объем привлеченных из федерального и краевого бюджета субсидий и иных межбюджетных трансфертов на 1 рубль финансирования подпрограммы за счет средств бюджета Ипатовского городского округа Ставропольского края -0,08 руб.                                       </t>
  </si>
  <si>
    <t xml:space="preserve">В отчетном году в МКУК "Первомайское СКО" проведен капитальный ремонт в рамках реализации национального проекта "Культурная среда"  </t>
  </si>
  <si>
    <t xml:space="preserve">Доля граждан, вовлеченных в культурно-досуговую деятельность в Ипатовском городском округе Ставропольского края- 74,6%;                                                                                                                 Среднемесячная заработная плата работников муниципальных учреждений- 34,3 тыс. руб.;                                                            Объем привлеченных из федерального и краевого бюджета субсидий и иных межбюджетных трансфертов на 1 рубль финансирования подпрограммы за счет средств бюджета Ипатовского городского округа Ставропольского края - 0,08руб.     </t>
  </si>
  <si>
    <t xml:space="preserve">Доля граждан, вовлеченных в культурно-досуговую деятельность в Ипатовском городском округе Ставропольского края- 74,6%; 
Количество экземпляров библиотечного фонда муниципальных библиотек Ипатовского городского округа на 1000 человек населения- 8,7 тыс. экз; 
Объем книговыдач-616,7 тыс. экз.
</t>
  </si>
  <si>
    <t>Учащиеся МБУ ДО "Детская школа искусств", в рамках празднования Дня Победы приняли участие в краевом тысячном хоре.</t>
  </si>
  <si>
    <t>30.06.2022/ 09.05.2022</t>
  </si>
  <si>
    <t>30.09.2022/ 24.09.2022</t>
  </si>
  <si>
    <t>Учащиеся МБУ ДО "Детская школа искусств", в рамках празднования Дня Ставропольского края приняли участие в краевом тысячном хоре.</t>
  </si>
  <si>
    <t>Кассовое исполнение контрольного события составило 99,61 % (132 310,24 тыс. руб.). Денежные средства направлены на обеспечение расходов по организации и осуществлению деятельности учреждений культуры Ипатовского городского округа Ставропольского края.</t>
  </si>
  <si>
    <t>Кассовое исполнение контрольного события составило 99,6 % (112600,31 тыс. руб.). Денежные средства направлены на обеспечение расходов по организации и осуществлению деятельности учреждений культуры Ипатовского городского округа Ставропольского края.</t>
  </si>
  <si>
    <t xml:space="preserve">в 2022 году учреждения культуры Ипатовского городского округа Ставропольского края в реализации проекта развития территорий муниципальных образований, основанных на местных инициативах участия не принимали. </t>
  </si>
  <si>
    <t>21.01.2022/ 30.12.2022</t>
  </si>
  <si>
    <t>В рамках  обеспечения расходов по организации и осуществлению деятельности библиотек  Ипатовского городского округа Ставропольского края было освоено 12898,44 тыс. руб. (99,97% к плану)</t>
  </si>
  <si>
    <t>Расходы в рамках мероприятий по обеспечению деятельности отдела культуры и молодежной политики Ипатовского городского округа Ставропольского края в 2022 году составили 5049,65 тыс. руб. (99,99% к плану)</t>
  </si>
  <si>
    <t>фактическое значение на конец 2022  года</t>
  </si>
  <si>
    <t>об использовании средств местного бюджета на реализацию муниципальной программы "Развитие культуры в Ипатовском городском округе Ставропольского края"</t>
  </si>
  <si>
    <t>муниципальной программы "Развитие культуры в Ипатовском городском округе Ставропольского края"</t>
  </si>
  <si>
    <t>1.4.</t>
  </si>
  <si>
    <t>1.5.</t>
  </si>
  <si>
    <t>1.6.</t>
  </si>
  <si>
    <t>1.7.</t>
  </si>
  <si>
    <t xml:space="preserve">о достижении значений индикаторов достижения целей  муниципальной Программы "Развитие культуры в Ипатовском городском округе Ставропольского края" и показателей решения задач подпрограмм Ставропольского  края 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</si>
  <si>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</si>
  <si>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</si>
  <si>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</si>
  <si>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</si>
  <si>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</si>
  <si>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</si>
  <si>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</si>
  <si>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</si>
  <si>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2.16.</t>
  </si>
  <si>
    <t>2.17.</t>
  </si>
  <si>
    <t xml:space="preserve"> о степени выполнения основных мероприятий подпрограмм, контрольных событий муниципальной Программы "Развитие культуры в Ипатовском городском округе Ставропольского края"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</si>
</sst>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8" fillId="0" borderId="0"/>
  </cellStyleXfs>
  <cellXfs count="16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5" fillId="0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10" fillId="0" borderId="0" xfId="0" applyFont="1" applyFill="1"/>
    <xf numFmtId="0" fontId="12" fillId="0" borderId="0" xfId="0" applyFont="1" applyFill="1" applyAlignment="1">
      <alignment horizontal="center"/>
    </xf>
    <xf numFmtId="0" fontId="10" fillId="0" borderId="7" xfId="0" applyFont="1" applyFill="1" applyBorder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2" fontId="2" fillId="0" borderId="0" xfId="0" applyNumberFormat="1" applyFont="1" applyFill="1"/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top"/>
    </xf>
    <xf numFmtId="0" fontId="11" fillId="0" borderId="1" xfId="0" applyFont="1" applyFill="1" applyBorder="1" applyAlignment="1"/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wrapText="1"/>
    </xf>
    <xf numFmtId="0" fontId="7" fillId="0" borderId="0" xfId="0" applyFont="1" applyAlignment="1"/>
    <xf numFmtId="0" fontId="10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2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5" fillId="0" borderId="1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2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2" fontId="13" fillId="2" borderId="4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Fill="1" applyBorder="1" applyAlignment="1">
      <alignment horizontal="center" wrapText="1"/>
    </xf>
    <xf numFmtId="2" fontId="11" fillId="0" borderId="4" xfId="0" applyNumberFormat="1" applyFont="1" applyFill="1" applyBorder="1" applyAlignment="1">
      <alignment horizontal="center" vertical="top" wrapText="1"/>
    </xf>
    <xf numFmtId="2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1" fillId="0" borderId="1" xfId="3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2" fontId="11" fillId="0" borderId="8" xfId="0" applyNumberFormat="1" applyFont="1" applyFill="1" applyBorder="1" applyAlignment="1">
      <alignment horizontal="center" vertical="top" wrapText="1"/>
    </xf>
    <xf numFmtId="2" fontId="13" fillId="0" borderId="8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3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14" fontId="11" fillId="0" borderId="1" xfId="0" applyNumberFormat="1" applyFont="1" applyFill="1" applyBorder="1" applyAlignment="1">
      <alignment horizontal="center" vertical="top" wrapText="1"/>
    </xf>
    <xf numFmtId="2" fontId="11" fillId="0" borderId="9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1" fontId="11" fillId="0" borderId="3" xfId="0" applyNumberFormat="1" applyFont="1" applyFill="1" applyBorder="1" applyAlignment="1">
      <alignment horizontal="center" vertical="top"/>
    </xf>
    <xf numFmtId="1" fontId="11" fillId="0" borderId="1" xfId="0" applyNumberFormat="1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1" fillId="0" borderId="1" xfId="0" applyNumberFormat="1" applyFont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center" wrapText="1"/>
    </xf>
    <xf numFmtId="0" fontId="17" fillId="0" borderId="1" xfId="0" applyFont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7" fillId="0" borderId="0" xfId="0" applyFont="1" applyAlignment="1"/>
    <xf numFmtId="0" fontId="11" fillId="0" borderId="3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7" fillId="0" borderId="5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3" fillId="2" borderId="4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vertical="top" wrapText="1"/>
    </xf>
    <xf numFmtId="0" fontId="17" fillId="2" borderId="2" xfId="0" applyFont="1" applyFill="1" applyBorder="1" applyAlignment="1">
      <alignment vertical="top" wrapText="1"/>
    </xf>
    <xf numFmtId="0" fontId="13" fillId="0" borderId="4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0" fillId="0" borderId="0" xfId="0" applyFont="1" applyFill="1" applyAlignment="1">
      <alignment horizontal="center"/>
    </xf>
    <xf numFmtId="0" fontId="11" fillId="0" borderId="4" xfId="0" applyNumberFormat="1" applyFont="1" applyFill="1" applyBorder="1" applyAlignment="1">
      <alignment horizontal="left" vertical="top" wrapText="1"/>
    </xf>
    <xf numFmtId="0" fontId="17" fillId="0" borderId="5" xfId="0" applyNumberFormat="1" applyFont="1" applyBorder="1" applyAlignment="1">
      <alignment horizontal="left" vertical="top" wrapText="1"/>
    </xf>
    <xf numFmtId="0" fontId="17" fillId="0" borderId="2" xfId="0" applyNumberFormat="1" applyFont="1" applyBorder="1" applyAlignment="1">
      <alignment horizontal="left" vertical="top" wrapText="1"/>
    </xf>
    <xf numFmtId="0" fontId="13" fillId="0" borderId="9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16" fillId="0" borderId="3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6" fillId="0" borderId="6" xfId="0" applyFont="1" applyFill="1" applyBorder="1" applyAlignment="1">
      <alignment horizontal="center" vertical="top"/>
    </xf>
    <xf numFmtId="0" fontId="16" fillId="0" borderId="4" xfId="0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2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0" fillId="0" borderId="0" xfId="0" applyAlignment="1"/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5"/>
  <sheetViews>
    <sheetView view="pageLayout" zoomScale="70" zoomScaleNormal="82" zoomScaleSheetLayoutView="82" zoomScalePageLayoutView="70" workbookViewId="0">
      <selection activeCell="B24" sqref="B24"/>
    </sheetView>
  </sheetViews>
  <sheetFormatPr defaultColWidth="9.140625" defaultRowHeight="15.75"/>
  <cols>
    <col min="1" max="1" width="9.85546875" style="1" customWidth="1"/>
    <col min="2" max="2" width="72.140625" style="1" customWidth="1"/>
    <col min="3" max="3" width="59.28515625" style="1" customWidth="1"/>
    <col min="4" max="4" width="12.140625" style="1" customWidth="1"/>
    <col min="5" max="5" width="15.7109375" style="1" customWidth="1"/>
    <col min="6" max="6" width="14.42578125" style="1" customWidth="1"/>
    <col min="7" max="7" width="17.140625" style="1" customWidth="1"/>
    <col min="8" max="8" width="14.85546875" style="1" customWidth="1"/>
    <col min="9" max="9" width="13" style="1" customWidth="1"/>
    <col min="10" max="16384" width="9.140625" style="1"/>
  </cols>
  <sheetData>
    <row r="2" spans="1:9" ht="18.75">
      <c r="A2" s="12"/>
      <c r="B2" s="12"/>
      <c r="C2" s="13" t="s">
        <v>14</v>
      </c>
      <c r="D2" s="12"/>
      <c r="E2" s="12"/>
      <c r="F2" s="12"/>
      <c r="G2" s="12"/>
      <c r="H2" s="12"/>
      <c r="I2" s="12"/>
    </row>
    <row r="3" spans="1:9">
      <c r="A3" s="12"/>
      <c r="B3" s="12"/>
      <c r="C3" s="12"/>
      <c r="D3" s="12"/>
      <c r="E3" s="12"/>
      <c r="F3" s="12"/>
      <c r="G3" s="12"/>
      <c r="H3" s="12"/>
      <c r="I3" s="12"/>
    </row>
    <row r="4" spans="1:9" ht="21" customHeight="1">
      <c r="A4" s="111" t="s">
        <v>149</v>
      </c>
      <c r="B4" s="111"/>
      <c r="C4" s="111"/>
      <c r="D4" s="111"/>
      <c r="E4" s="111"/>
      <c r="F4" s="111"/>
      <c r="G4" s="111"/>
      <c r="H4" s="112"/>
      <c r="I4" s="112"/>
    </row>
    <row r="5" spans="1:9">
      <c r="A5" s="14"/>
      <c r="B5" s="14"/>
      <c r="C5" s="14"/>
      <c r="D5" s="14"/>
      <c r="E5" s="14"/>
      <c r="F5" s="14"/>
      <c r="G5" s="14"/>
      <c r="H5" s="14"/>
      <c r="I5" s="14" t="s">
        <v>4</v>
      </c>
    </row>
    <row r="6" spans="1:9">
      <c r="A6" s="108" t="s">
        <v>7</v>
      </c>
      <c r="B6" s="110" t="s">
        <v>71</v>
      </c>
      <c r="C6" s="110" t="s">
        <v>72</v>
      </c>
      <c r="D6" s="32" t="s">
        <v>16</v>
      </c>
      <c r="E6" s="32"/>
      <c r="F6" s="32"/>
      <c r="G6" s="113" t="s">
        <v>99</v>
      </c>
      <c r="H6" s="114"/>
      <c r="I6" s="115"/>
    </row>
    <row r="7" spans="1:9" s="2" customFormat="1" ht="51">
      <c r="A7" s="109"/>
      <c r="B7" s="109"/>
      <c r="C7" s="109"/>
      <c r="D7" s="45" t="s">
        <v>15</v>
      </c>
      <c r="E7" s="45" t="s">
        <v>8</v>
      </c>
      <c r="F7" s="25" t="s">
        <v>9</v>
      </c>
      <c r="G7" s="71" t="s">
        <v>100</v>
      </c>
      <c r="H7" s="71" t="s">
        <v>101</v>
      </c>
      <c r="I7" s="45" t="s">
        <v>10</v>
      </c>
    </row>
    <row r="8" spans="1:9" s="3" customFormat="1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</row>
    <row r="9" spans="1:9" ht="39.75" customHeight="1">
      <c r="A9" s="73"/>
      <c r="B9" s="60" t="s">
        <v>37</v>
      </c>
      <c r="C9" s="60" t="s">
        <v>98</v>
      </c>
      <c r="D9" s="74" t="s">
        <v>36</v>
      </c>
      <c r="E9" s="73"/>
      <c r="F9" s="73"/>
      <c r="G9" s="62">
        <f>G10+G14</f>
        <v>136664.75</v>
      </c>
      <c r="H9" s="62">
        <f>H10+H14</f>
        <v>132830.32</v>
      </c>
      <c r="I9" s="62">
        <f>I10+I14</f>
        <v>132310.24000000002</v>
      </c>
    </row>
    <row r="10" spans="1:9" ht="27" customHeight="1">
      <c r="A10" s="106" t="s">
        <v>0</v>
      </c>
      <c r="B10" s="61" t="s">
        <v>39</v>
      </c>
      <c r="C10" s="77" t="s">
        <v>47</v>
      </c>
      <c r="D10" s="75" t="s">
        <v>36</v>
      </c>
      <c r="E10" s="78">
        <v>1</v>
      </c>
      <c r="F10" s="78"/>
      <c r="G10" s="67">
        <f>G11+G12+G13</f>
        <v>132383.79</v>
      </c>
      <c r="H10" s="67">
        <f t="shared" ref="H10:I10" si="0">H11+H12+H13</f>
        <v>127857.09</v>
      </c>
      <c r="I10" s="67">
        <f t="shared" si="0"/>
        <v>127337.35</v>
      </c>
    </row>
    <row r="11" spans="1:9" ht="40.5" customHeight="1">
      <c r="A11" s="105" t="s">
        <v>1</v>
      </c>
      <c r="B11" s="22" t="s">
        <v>48</v>
      </c>
      <c r="C11" s="25" t="s">
        <v>47</v>
      </c>
      <c r="D11" s="75" t="s">
        <v>36</v>
      </c>
      <c r="E11" s="76">
        <v>1</v>
      </c>
      <c r="F11" s="76" t="s">
        <v>104</v>
      </c>
      <c r="G11" s="57">
        <v>4625.1099999999997</v>
      </c>
      <c r="H11" s="57">
        <v>5112.1099999999997</v>
      </c>
      <c r="I11" s="57">
        <v>5112.1099999999997</v>
      </c>
    </row>
    <row r="12" spans="1:9" ht="29.25" customHeight="1">
      <c r="A12" s="105" t="s">
        <v>2</v>
      </c>
      <c r="B12" s="22" t="s">
        <v>49</v>
      </c>
      <c r="C12" s="25" t="s">
        <v>47</v>
      </c>
      <c r="D12" s="75" t="s">
        <v>36</v>
      </c>
      <c r="E12" s="76">
        <v>1</v>
      </c>
      <c r="F12" s="76" t="s">
        <v>103</v>
      </c>
      <c r="G12" s="57">
        <v>114932.82</v>
      </c>
      <c r="H12" s="57">
        <v>110173.36</v>
      </c>
      <c r="I12" s="57">
        <v>109656.22</v>
      </c>
    </row>
    <row r="13" spans="1:9" ht="27.75" customHeight="1">
      <c r="A13" s="105" t="s">
        <v>23</v>
      </c>
      <c r="B13" s="22" t="s">
        <v>50</v>
      </c>
      <c r="C13" s="25" t="s">
        <v>47</v>
      </c>
      <c r="D13" s="75" t="s">
        <v>36</v>
      </c>
      <c r="E13" s="76">
        <v>1</v>
      </c>
      <c r="F13" s="76" t="s">
        <v>102</v>
      </c>
      <c r="G13" s="57">
        <v>12825.86</v>
      </c>
      <c r="H13" s="57">
        <v>12571.62</v>
      </c>
      <c r="I13" s="57">
        <v>12569.02</v>
      </c>
    </row>
    <row r="14" spans="1:9" ht="39.75" customHeight="1">
      <c r="A14" s="106" t="s">
        <v>24</v>
      </c>
      <c r="B14" s="61" t="s">
        <v>52</v>
      </c>
      <c r="C14" s="77" t="s">
        <v>47</v>
      </c>
      <c r="D14" s="75" t="s">
        <v>36</v>
      </c>
      <c r="E14" s="78">
        <v>2</v>
      </c>
      <c r="F14" s="78"/>
      <c r="G14" s="67">
        <f>G15</f>
        <v>4280.96</v>
      </c>
      <c r="H14" s="67">
        <f>H15</f>
        <v>4973.2299999999996</v>
      </c>
      <c r="I14" s="67">
        <f>I15</f>
        <v>4972.8900000000003</v>
      </c>
    </row>
    <row r="15" spans="1:9" ht="40.5" customHeight="1">
      <c r="A15" s="105" t="s">
        <v>31</v>
      </c>
      <c r="B15" s="22" t="s">
        <v>53</v>
      </c>
      <c r="C15" s="25" t="s">
        <v>47</v>
      </c>
      <c r="D15" s="75" t="s">
        <v>36</v>
      </c>
      <c r="E15" s="76">
        <v>2</v>
      </c>
      <c r="F15" s="76" t="s">
        <v>95</v>
      </c>
      <c r="G15" s="57">
        <v>4280.96</v>
      </c>
      <c r="H15" s="57">
        <v>4973.2299999999996</v>
      </c>
      <c r="I15" s="57">
        <v>4972.8900000000003</v>
      </c>
    </row>
  </sheetData>
  <mergeCells count="5">
    <mergeCell ref="A6:A7"/>
    <mergeCell ref="B6:B7"/>
    <mergeCell ref="C6:C7"/>
    <mergeCell ref="A4:I4"/>
    <mergeCell ref="G6:I6"/>
  </mergeCells>
  <phoneticPr fontId="4" type="noConversion"/>
  <pageMargins left="0.25" right="0.25" top="0.75" bottom="0.75" header="0.3" footer="0.3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1"/>
  <sheetViews>
    <sheetView showWhiteSpace="0" zoomScale="70" zoomScaleNormal="70" zoomScalePageLayoutView="75" workbookViewId="0">
      <selection activeCell="A132" sqref="A132:A1627"/>
    </sheetView>
  </sheetViews>
  <sheetFormatPr defaultColWidth="9.140625" defaultRowHeight="15.75"/>
  <cols>
    <col min="1" max="1" width="6.5703125" style="1" customWidth="1"/>
    <col min="2" max="2" width="98.140625" style="1" customWidth="1"/>
    <col min="3" max="3" width="66" style="1" customWidth="1"/>
    <col min="4" max="4" width="21.28515625" style="1" customWidth="1"/>
    <col min="5" max="5" width="22.140625" style="1" customWidth="1"/>
    <col min="6" max="6" width="13.28515625" style="1" bestFit="1" customWidth="1"/>
    <col min="7" max="7" width="13.140625" style="1" customWidth="1"/>
    <col min="8" max="8" width="15.7109375" style="1" customWidth="1"/>
    <col min="9" max="16384" width="9.140625" style="1"/>
  </cols>
  <sheetData>
    <row r="1" spans="1:8">
      <c r="A1" s="8"/>
      <c r="B1" s="8"/>
      <c r="C1" s="8"/>
      <c r="D1" s="50"/>
      <c r="E1" s="8"/>
    </row>
    <row r="2" spans="1:8">
      <c r="A2" s="8"/>
      <c r="B2" s="8"/>
      <c r="C2" s="8"/>
      <c r="D2" s="51"/>
      <c r="E2" s="8"/>
    </row>
    <row r="3" spans="1:8">
      <c r="A3" s="8"/>
      <c r="B3" s="8"/>
      <c r="C3" s="8"/>
      <c r="D3" s="8"/>
      <c r="E3" s="8"/>
    </row>
    <row r="4" spans="1:8">
      <c r="A4" s="8"/>
      <c r="B4" s="129" t="s">
        <v>55</v>
      </c>
      <c r="C4" s="129"/>
      <c r="D4" s="12"/>
      <c r="E4" s="12"/>
    </row>
    <row r="5" spans="1:8">
      <c r="A5" s="8"/>
      <c r="B5" s="129" t="s">
        <v>54</v>
      </c>
      <c r="C5" s="129"/>
      <c r="D5" s="129"/>
      <c r="E5" s="129"/>
    </row>
    <row r="6" spans="1:8">
      <c r="A6" s="8"/>
      <c r="B6" s="129" t="s">
        <v>150</v>
      </c>
      <c r="C6" s="112"/>
      <c r="D6" s="159"/>
      <c r="E6" s="159"/>
    </row>
    <row r="7" spans="1:8">
      <c r="A7" s="8"/>
      <c r="B7" s="40"/>
      <c r="C7" s="39"/>
      <c r="D7" s="8"/>
      <c r="E7" s="8"/>
    </row>
    <row r="8" spans="1:8">
      <c r="A8" s="14"/>
      <c r="B8" s="14"/>
      <c r="C8" s="14"/>
      <c r="D8" s="14"/>
      <c r="E8" s="14" t="s">
        <v>4</v>
      </c>
    </row>
    <row r="9" spans="1:8" ht="39">
      <c r="A9" s="16" t="s">
        <v>7</v>
      </c>
      <c r="B9" s="16" t="s">
        <v>17</v>
      </c>
      <c r="C9" s="16" t="s">
        <v>3</v>
      </c>
      <c r="D9" s="34" t="s">
        <v>83</v>
      </c>
      <c r="E9" s="20" t="s">
        <v>10</v>
      </c>
    </row>
    <row r="10" spans="1:8">
      <c r="A10" s="35">
        <v>1</v>
      </c>
      <c r="B10" s="35">
        <v>2</v>
      </c>
      <c r="C10" s="16">
        <v>3</v>
      </c>
      <c r="D10" s="36">
        <v>4</v>
      </c>
      <c r="E10" s="37">
        <v>5</v>
      </c>
    </row>
    <row r="11" spans="1:8" ht="15.75" customHeight="1">
      <c r="A11" s="118"/>
      <c r="B11" s="121" t="s">
        <v>56</v>
      </c>
      <c r="C11" s="66" t="s">
        <v>22</v>
      </c>
      <c r="D11" s="65">
        <f t="shared" ref="D11:E11" si="0">D22+D110</f>
        <v>138196.1</v>
      </c>
      <c r="E11" s="65">
        <f t="shared" si="0"/>
        <v>137677.76999999999</v>
      </c>
      <c r="F11" s="21"/>
      <c r="G11" s="21"/>
      <c r="H11" s="21"/>
    </row>
    <row r="12" spans="1:8">
      <c r="A12" s="119"/>
      <c r="B12" s="122"/>
      <c r="C12" s="66" t="s">
        <v>5</v>
      </c>
      <c r="D12" s="65">
        <f>D23+D111</f>
        <v>132830.32</v>
      </c>
      <c r="E12" s="65">
        <f>E23+E111</f>
        <v>132310.24000000002</v>
      </c>
      <c r="F12" s="21"/>
    </row>
    <row r="13" spans="1:8">
      <c r="A13" s="119"/>
      <c r="B13" s="122"/>
      <c r="C13" s="66" t="s">
        <v>29</v>
      </c>
      <c r="D13" s="65">
        <f t="shared" ref="D13:E21" si="1">D24+D112</f>
        <v>76.760000000000005</v>
      </c>
      <c r="E13" s="65">
        <f t="shared" si="1"/>
        <v>76.760000000000005</v>
      </c>
      <c r="F13" s="21"/>
    </row>
    <row r="14" spans="1:8">
      <c r="A14" s="119"/>
      <c r="B14" s="122"/>
      <c r="C14" s="66" t="s">
        <v>6</v>
      </c>
      <c r="D14" s="65">
        <f t="shared" si="1"/>
        <v>2139.02</v>
      </c>
      <c r="E14" s="65">
        <f t="shared" si="1"/>
        <v>2139.02</v>
      </c>
      <c r="F14" s="21"/>
    </row>
    <row r="15" spans="1:8">
      <c r="A15" s="119"/>
      <c r="B15" s="122"/>
      <c r="C15" s="66" t="s">
        <v>26</v>
      </c>
      <c r="D15" s="65"/>
      <c r="E15" s="65"/>
      <c r="F15" s="21"/>
    </row>
    <row r="16" spans="1:8">
      <c r="A16" s="119"/>
      <c r="B16" s="122"/>
      <c r="C16" s="66" t="s">
        <v>27</v>
      </c>
      <c r="D16" s="65">
        <f t="shared" si="1"/>
        <v>135046.1</v>
      </c>
      <c r="E16" s="65">
        <f t="shared" ref="E16:E21" si="2">E27+E115</f>
        <v>134526.01999999999</v>
      </c>
      <c r="F16" s="21"/>
    </row>
    <row r="17" spans="1:7">
      <c r="A17" s="119"/>
      <c r="B17" s="122"/>
      <c r="C17" s="66" t="s">
        <v>76</v>
      </c>
      <c r="D17" s="65">
        <f t="shared" si="1"/>
        <v>117095.06999999999</v>
      </c>
      <c r="E17" s="65">
        <f t="shared" si="2"/>
        <v>116577.93</v>
      </c>
      <c r="F17" s="21"/>
    </row>
    <row r="18" spans="1:7">
      <c r="A18" s="119"/>
      <c r="B18" s="122"/>
      <c r="C18" s="66" t="s">
        <v>28</v>
      </c>
      <c r="D18" s="65">
        <f t="shared" si="1"/>
        <v>0</v>
      </c>
      <c r="E18" s="65">
        <f t="shared" si="2"/>
        <v>0</v>
      </c>
      <c r="F18" s="21"/>
    </row>
    <row r="19" spans="1:7">
      <c r="A19" s="119"/>
      <c r="B19" s="122"/>
      <c r="C19" s="66" t="s">
        <v>76</v>
      </c>
      <c r="D19" s="65">
        <f t="shared" si="1"/>
        <v>0</v>
      </c>
      <c r="E19" s="65">
        <f t="shared" si="2"/>
        <v>0</v>
      </c>
      <c r="F19" s="21"/>
    </row>
    <row r="20" spans="1:7">
      <c r="A20" s="119"/>
      <c r="B20" s="122"/>
      <c r="C20" s="66" t="s">
        <v>30</v>
      </c>
      <c r="D20" s="65">
        <f t="shared" si="1"/>
        <v>3150</v>
      </c>
      <c r="E20" s="65">
        <f t="shared" si="2"/>
        <v>3151.75</v>
      </c>
      <c r="F20" s="21"/>
    </row>
    <row r="21" spans="1:7" ht="15" customHeight="1">
      <c r="A21" s="120"/>
      <c r="B21" s="123"/>
      <c r="C21" s="66" t="s">
        <v>68</v>
      </c>
      <c r="D21" s="65">
        <f t="shared" si="1"/>
        <v>1763</v>
      </c>
      <c r="E21" s="65">
        <f t="shared" si="2"/>
        <v>1763</v>
      </c>
      <c r="F21" s="21"/>
    </row>
    <row r="22" spans="1:7">
      <c r="A22" s="124" t="s">
        <v>0</v>
      </c>
      <c r="B22" s="124" t="s">
        <v>39</v>
      </c>
      <c r="C22" s="63" t="s">
        <v>22</v>
      </c>
      <c r="D22" s="80">
        <f>D33+D44+D55+D66+D77+D88+D99</f>
        <v>133146.11000000002</v>
      </c>
      <c r="E22" s="80">
        <f>E33+E44+E55+E88+E66+E77+E99</f>
        <v>132628.12</v>
      </c>
      <c r="F22" s="21"/>
      <c r="G22" s="21"/>
    </row>
    <row r="23" spans="1:7">
      <c r="A23" s="116"/>
      <c r="B23" s="116"/>
      <c r="C23" s="63" t="s">
        <v>5</v>
      </c>
      <c r="D23" s="80">
        <f t="shared" ref="D23:D32" si="3">D34+D45+D56+D67+D78+D89+D100</f>
        <v>127857.09</v>
      </c>
      <c r="E23" s="80">
        <f>E34+E45+E56+E89+E67+E78+E100</f>
        <v>127337.35</v>
      </c>
      <c r="F23" s="21"/>
    </row>
    <row r="24" spans="1:7">
      <c r="A24" s="116"/>
      <c r="B24" s="116"/>
      <c r="C24" s="63" t="s">
        <v>29</v>
      </c>
      <c r="D24" s="80">
        <v>0</v>
      </c>
      <c r="E24" s="80">
        <v>0</v>
      </c>
      <c r="F24" s="21"/>
    </row>
    <row r="25" spans="1:7">
      <c r="A25" s="116"/>
      <c r="B25" s="116"/>
      <c r="C25" s="63" t="s">
        <v>6</v>
      </c>
      <c r="D25" s="80">
        <f t="shared" si="3"/>
        <v>2139.02</v>
      </c>
      <c r="E25" s="80">
        <f t="shared" ref="E25:E32" si="4">E36+E47+E58+E91+E69+E80+E102</f>
        <v>2139.02</v>
      </c>
      <c r="F25" s="21"/>
    </row>
    <row r="26" spans="1:7">
      <c r="A26" s="116"/>
      <c r="B26" s="116"/>
      <c r="C26" s="63" t="s">
        <v>26</v>
      </c>
      <c r="D26" s="80"/>
      <c r="E26" s="80"/>
      <c r="F26" s="21"/>
    </row>
    <row r="27" spans="1:7">
      <c r="A27" s="116"/>
      <c r="B27" s="116"/>
      <c r="C27" s="63" t="s">
        <v>27</v>
      </c>
      <c r="D27" s="80">
        <f t="shared" si="3"/>
        <v>129996.11</v>
      </c>
      <c r="E27" s="80">
        <f t="shared" si="4"/>
        <v>129476.37</v>
      </c>
      <c r="F27" s="21"/>
    </row>
    <row r="28" spans="1:7">
      <c r="A28" s="116"/>
      <c r="B28" s="116"/>
      <c r="C28" s="63" t="s">
        <v>77</v>
      </c>
      <c r="D28" s="80">
        <f t="shared" si="3"/>
        <v>117095.06999999999</v>
      </c>
      <c r="E28" s="80">
        <f t="shared" si="4"/>
        <v>116577.93</v>
      </c>
      <c r="F28" s="21"/>
    </row>
    <row r="29" spans="1:7">
      <c r="A29" s="116"/>
      <c r="B29" s="116"/>
      <c r="C29" s="63" t="s">
        <v>28</v>
      </c>
      <c r="D29" s="80">
        <f t="shared" si="3"/>
        <v>0</v>
      </c>
      <c r="E29" s="80">
        <f t="shared" si="4"/>
        <v>0</v>
      </c>
      <c r="F29" s="21"/>
    </row>
    <row r="30" spans="1:7">
      <c r="A30" s="116"/>
      <c r="B30" s="116"/>
      <c r="C30" s="63" t="s">
        <v>77</v>
      </c>
      <c r="D30" s="80">
        <f t="shared" si="3"/>
        <v>0</v>
      </c>
      <c r="E30" s="80">
        <f t="shared" si="4"/>
        <v>0</v>
      </c>
      <c r="F30" s="21"/>
    </row>
    <row r="31" spans="1:7">
      <c r="A31" s="116"/>
      <c r="B31" s="116"/>
      <c r="C31" s="63" t="s">
        <v>30</v>
      </c>
      <c r="D31" s="80">
        <f t="shared" si="3"/>
        <v>3150</v>
      </c>
      <c r="E31" s="80">
        <f t="shared" si="4"/>
        <v>3151.75</v>
      </c>
      <c r="F31" s="21"/>
    </row>
    <row r="32" spans="1:7" ht="14.25" customHeight="1">
      <c r="A32" s="117"/>
      <c r="B32" s="117"/>
      <c r="C32" s="63" t="s">
        <v>68</v>
      </c>
      <c r="D32" s="80">
        <f t="shared" si="3"/>
        <v>1763</v>
      </c>
      <c r="E32" s="80">
        <f t="shared" si="4"/>
        <v>1763</v>
      </c>
      <c r="F32" s="21"/>
    </row>
    <row r="33" spans="1:7">
      <c r="A33" s="125" t="s">
        <v>1</v>
      </c>
      <c r="B33" s="125" t="s">
        <v>48</v>
      </c>
      <c r="C33" s="64" t="s">
        <v>22</v>
      </c>
      <c r="D33" s="68">
        <f>D34+D35+D36+D42</f>
        <v>7112.11</v>
      </c>
      <c r="E33" s="68">
        <f>E34+E35+E36+E42</f>
        <v>7078.86</v>
      </c>
      <c r="F33" s="21"/>
      <c r="G33" s="21"/>
    </row>
    <row r="34" spans="1:7">
      <c r="A34" s="116"/>
      <c r="B34" s="116"/>
      <c r="C34" s="64" t="s">
        <v>5</v>
      </c>
      <c r="D34" s="68">
        <v>5112.1099999999997</v>
      </c>
      <c r="E34" s="69">
        <v>5112.1099999999997</v>
      </c>
      <c r="F34" s="21"/>
    </row>
    <row r="35" spans="1:7">
      <c r="A35" s="116"/>
      <c r="B35" s="116"/>
      <c r="C35" s="64" t="s">
        <v>29</v>
      </c>
      <c r="D35" s="68">
        <v>0</v>
      </c>
      <c r="E35" s="69">
        <v>0</v>
      </c>
      <c r="F35" s="21"/>
    </row>
    <row r="36" spans="1:7">
      <c r="A36" s="116"/>
      <c r="B36" s="116"/>
      <c r="C36" s="64" t="s">
        <v>6</v>
      </c>
      <c r="D36" s="68">
        <v>0</v>
      </c>
      <c r="E36" s="69">
        <v>0</v>
      </c>
      <c r="F36" s="21"/>
    </row>
    <row r="37" spans="1:7">
      <c r="A37" s="116"/>
      <c r="B37" s="116"/>
      <c r="C37" s="64" t="s">
        <v>26</v>
      </c>
      <c r="D37" s="36"/>
      <c r="E37" s="72"/>
      <c r="F37" s="21"/>
    </row>
    <row r="38" spans="1:7">
      <c r="A38" s="116"/>
      <c r="B38" s="116"/>
      <c r="C38" s="64" t="s">
        <v>27</v>
      </c>
      <c r="D38" s="68">
        <v>5112.1099999999997</v>
      </c>
      <c r="E38" s="69">
        <v>5112.1099999999997</v>
      </c>
      <c r="F38" s="21"/>
    </row>
    <row r="39" spans="1:7">
      <c r="A39" s="116"/>
      <c r="B39" s="116"/>
      <c r="C39" s="64" t="s">
        <v>77</v>
      </c>
      <c r="D39" s="68">
        <v>5112.1099999999997</v>
      </c>
      <c r="E39" s="69">
        <v>5112.1099999999997</v>
      </c>
      <c r="F39" s="21"/>
    </row>
    <row r="40" spans="1:7">
      <c r="A40" s="116"/>
      <c r="B40" s="116"/>
      <c r="C40" s="64" t="s">
        <v>28</v>
      </c>
      <c r="D40" s="68">
        <v>0</v>
      </c>
      <c r="E40" s="69">
        <v>0</v>
      </c>
      <c r="F40" s="21"/>
    </row>
    <row r="41" spans="1:7">
      <c r="A41" s="116"/>
      <c r="B41" s="116"/>
      <c r="C41" s="64" t="s">
        <v>77</v>
      </c>
      <c r="D41" s="68">
        <v>0</v>
      </c>
      <c r="E41" s="69">
        <v>0</v>
      </c>
      <c r="F41" s="21"/>
    </row>
    <row r="42" spans="1:7">
      <c r="A42" s="116"/>
      <c r="B42" s="116"/>
      <c r="C42" s="64" t="s">
        <v>30</v>
      </c>
      <c r="D42" s="68">
        <v>2000</v>
      </c>
      <c r="E42" s="69">
        <v>1966.75</v>
      </c>
      <c r="F42" s="21"/>
    </row>
    <row r="43" spans="1:7" ht="14.25" customHeight="1">
      <c r="A43" s="117"/>
      <c r="B43" s="117"/>
      <c r="C43" s="64" t="s">
        <v>68</v>
      </c>
      <c r="D43" s="79">
        <v>153</v>
      </c>
      <c r="E43" s="69">
        <v>153</v>
      </c>
      <c r="F43" s="21"/>
    </row>
    <row r="44" spans="1:7" ht="13.5" customHeight="1">
      <c r="A44" s="125" t="s">
        <v>2</v>
      </c>
      <c r="B44" s="125" t="s">
        <v>58</v>
      </c>
      <c r="C44" s="64" t="s">
        <v>22</v>
      </c>
      <c r="D44" s="68">
        <f>D45+D46+D47+D53</f>
        <v>113082.45</v>
      </c>
      <c r="E44" s="68">
        <f>E45+E46+E47+E53</f>
        <v>112600.31</v>
      </c>
      <c r="F44" s="21"/>
      <c r="G44" s="21"/>
    </row>
    <row r="45" spans="1:7" ht="14.25" customHeight="1">
      <c r="A45" s="116"/>
      <c r="B45" s="116"/>
      <c r="C45" s="64" t="s">
        <v>5</v>
      </c>
      <c r="D45" s="68">
        <v>110173.36</v>
      </c>
      <c r="E45" s="69">
        <v>109656.22</v>
      </c>
      <c r="F45" s="21"/>
    </row>
    <row r="46" spans="1:7" ht="14.25" customHeight="1">
      <c r="A46" s="116"/>
      <c r="B46" s="116"/>
      <c r="C46" s="64" t="s">
        <v>29</v>
      </c>
      <c r="D46" s="68">
        <v>0</v>
      </c>
      <c r="E46" s="69">
        <v>0</v>
      </c>
      <c r="F46" s="21"/>
    </row>
    <row r="47" spans="1:7" ht="14.25" customHeight="1">
      <c r="A47" s="116"/>
      <c r="B47" s="116"/>
      <c r="C47" s="64" t="s">
        <v>6</v>
      </c>
      <c r="D47" s="68">
        <v>1759.09</v>
      </c>
      <c r="E47" s="69">
        <v>1759.09</v>
      </c>
      <c r="F47" s="21"/>
    </row>
    <row r="48" spans="1:7" ht="12" customHeight="1">
      <c r="A48" s="116"/>
      <c r="B48" s="116"/>
      <c r="C48" s="64" t="s">
        <v>26</v>
      </c>
      <c r="D48" s="38"/>
      <c r="E48" s="41"/>
      <c r="F48" s="21"/>
    </row>
    <row r="49" spans="1:7" ht="14.25" customHeight="1">
      <c r="A49" s="116"/>
      <c r="B49" s="116"/>
      <c r="C49" s="64" t="s">
        <v>27</v>
      </c>
      <c r="D49" s="68">
        <v>111932.45</v>
      </c>
      <c r="E49" s="69">
        <v>111415.31</v>
      </c>
      <c r="F49" s="21"/>
    </row>
    <row r="50" spans="1:7" ht="14.25" customHeight="1">
      <c r="A50" s="116"/>
      <c r="B50" s="116"/>
      <c r="C50" s="64" t="s">
        <v>77</v>
      </c>
      <c r="D50" s="68">
        <v>111932.45</v>
      </c>
      <c r="E50" s="69">
        <v>111415.31</v>
      </c>
      <c r="F50" s="21"/>
    </row>
    <row r="51" spans="1:7" ht="13.5" customHeight="1">
      <c r="A51" s="116"/>
      <c r="B51" s="116"/>
      <c r="C51" s="64" t="s">
        <v>28</v>
      </c>
      <c r="D51" s="68">
        <v>0</v>
      </c>
      <c r="E51" s="69">
        <v>0</v>
      </c>
      <c r="F51" s="21"/>
    </row>
    <row r="52" spans="1:7" ht="13.5" customHeight="1">
      <c r="A52" s="116"/>
      <c r="B52" s="116"/>
      <c r="C52" s="64" t="s">
        <v>77</v>
      </c>
      <c r="D52" s="68">
        <v>0</v>
      </c>
      <c r="E52" s="69">
        <v>0</v>
      </c>
      <c r="F52" s="21"/>
    </row>
    <row r="53" spans="1:7" ht="15" customHeight="1">
      <c r="A53" s="116"/>
      <c r="B53" s="116"/>
      <c r="C53" s="64" t="s">
        <v>30</v>
      </c>
      <c r="D53" s="68">
        <v>1150</v>
      </c>
      <c r="E53" s="69">
        <v>1185</v>
      </c>
      <c r="F53" s="21"/>
    </row>
    <row r="54" spans="1:7" ht="14.25" customHeight="1">
      <c r="A54" s="117"/>
      <c r="B54" s="117"/>
      <c r="C54" s="64" t="s">
        <v>68</v>
      </c>
      <c r="D54" s="79">
        <v>1610</v>
      </c>
      <c r="E54" s="69">
        <v>1610</v>
      </c>
      <c r="F54" s="21"/>
    </row>
    <row r="55" spans="1:7">
      <c r="A55" s="125" t="s">
        <v>23</v>
      </c>
      <c r="B55" s="125" t="s">
        <v>57</v>
      </c>
      <c r="C55" s="64" t="s">
        <v>22</v>
      </c>
      <c r="D55" s="68">
        <f>D56+D58+D57</f>
        <v>12901.04</v>
      </c>
      <c r="E55" s="69">
        <f>E56+E57+E58</f>
        <v>12898.44</v>
      </c>
      <c r="F55" s="21"/>
      <c r="G55" s="21"/>
    </row>
    <row r="56" spans="1:7">
      <c r="A56" s="116"/>
      <c r="B56" s="116"/>
      <c r="C56" s="64" t="s">
        <v>5</v>
      </c>
      <c r="D56" s="68">
        <v>12571.62</v>
      </c>
      <c r="E56" s="69">
        <v>12569.02</v>
      </c>
      <c r="F56" s="21"/>
    </row>
    <row r="57" spans="1:7">
      <c r="A57" s="116"/>
      <c r="B57" s="116"/>
      <c r="C57" s="64" t="s">
        <v>29</v>
      </c>
      <c r="D57" s="68">
        <v>0</v>
      </c>
      <c r="E57" s="69">
        <v>0</v>
      </c>
      <c r="F57" s="21"/>
    </row>
    <row r="58" spans="1:7">
      <c r="A58" s="116"/>
      <c r="B58" s="116"/>
      <c r="C58" s="64" t="s">
        <v>6</v>
      </c>
      <c r="D58" s="68">
        <v>329.42</v>
      </c>
      <c r="E58" s="69">
        <v>329.42</v>
      </c>
      <c r="F58" s="21"/>
    </row>
    <row r="59" spans="1:7">
      <c r="A59" s="116"/>
      <c r="B59" s="116"/>
      <c r="C59" s="64" t="s">
        <v>26</v>
      </c>
      <c r="D59" s="36"/>
      <c r="E59" s="72"/>
      <c r="F59" s="21"/>
    </row>
    <row r="60" spans="1:7">
      <c r="A60" s="116"/>
      <c r="B60" s="116"/>
      <c r="C60" s="64" t="s">
        <v>27</v>
      </c>
      <c r="D60" s="68">
        <v>12901.04</v>
      </c>
      <c r="E60" s="69">
        <v>12898.44</v>
      </c>
      <c r="F60" s="21"/>
    </row>
    <row r="61" spans="1:7">
      <c r="A61" s="116"/>
      <c r="B61" s="116"/>
      <c r="C61" s="64" t="s">
        <v>77</v>
      </c>
      <c r="D61" s="68">
        <v>0</v>
      </c>
      <c r="E61" s="69"/>
      <c r="F61" s="21"/>
    </row>
    <row r="62" spans="1:7">
      <c r="A62" s="116"/>
      <c r="B62" s="116"/>
      <c r="C62" s="64" t="s">
        <v>28</v>
      </c>
      <c r="D62" s="68">
        <v>0</v>
      </c>
      <c r="E62" s="69">
        <v>0</v>
      </c>
      <c r="F62" s="21"/>
    </row>
    <row r="63" spans="1:7">
      <c r="A63" s="116"/>
      <c r="B63" s="116"/>
      <c r="C63" s="64" t="s">
        <v>77</v>
      </c>
      <c r="D63" s="68">
        <v>0</v>
      </c>
      <c r="E63" s="69">
        <v>0</v>
      </c>
      <c r="F63" s="21"/>
    </row>
    <row r="64" spans="1:7">
      <c r="A64" s="116"/>
      <c r="B64" s="116"/>
      <c r="C64" s="64" t="s">
        <v>30</v>
      </c>
      <c r="D64" s="68">
        <v>0</v>
      </c>
      <c r="E64" s="69">
        <v>0</v>
      </c>
      <c r="F64" s="21"/>
    </row>
    <row r="65" spans="1:7" ht="12.75" customHeight="1">
      <c r="A65" s="117"/>
      <c r="B65" s="117"/>
      <c r="C65" s="64" t="s">
        <v>68</v>
      </c>
      <c r="D65" s="79">
        <v>0</v>
      </c>
      <c r="E65" s="69">
        <v>0</v>
      </c>
      <c r="F65" s="21"/>
    </row>
    <row r="66" spans="1:7" ht="12.75" customHeight="1">
      <c r="A66" s="125" t="s">
        <v>151</v>
      </c>
      <c r="B66" s="125" t="s">
        <v>51</v>
      </c>
      <c r="C66" s="64" t="s">
        <v>22</v>
      </c>
      <c r="D66" s="68">
        <f>D67+D69+D68+D75</f>
        <v>0</v>
      </c>
      <c r="E66" s="69">
        <f>E67+E68+E69+E75</f>
        <v>0</v>
      </c>
      <c r="F66" s="21"/>
      <c r="G66" s="21"/>
    </row>
    <row r="67" spans="1:7" ht="12.75" customHeight="1">
      <c r="A67" s="116"/>
      <c r="B67" s="116"/>
      <c r="C67" s="64" t="s">
        <v>5</v>
      </c>
      <c r="D67" s="68">
        <v>0</v>
      </c>
      <c r="E67" s="69">
        <v>0</v>
      </c>
      <c r="F67" s="21"/>
    </row>
    <row r="68" spans="1:7" ht="12.75" customHeight="1">
      <c r="A68" s="116"/>
      <c r="B68" s="116"/>
      <c r="C68" s="64" t="s">
        <v>29</v>
      </c>
      <c r="D68" s="68">
        <v>0</v>
      </c>
      <c r="E68" s="69">
        <v>0</v>
      </c>
      <c r="F68" s="21"/>
    </row>
    <row r="69" spans="1:7" ht="12.75" customHeight="1">
      <c r="A69" s="116"/>
      <c r="B69" s="116"/>
      <c r="C69" s="64" t="s">
        <v>6</v>
      </c>
      <c r="D69" s="68">
        <v>0</v>
      </c>
      <c r="E69" s="69">
        <v>0</v>
      </c>
      <c r="F69" s="21"/>
    </row>
    <row r="70" spans="1:7" ht="12.75" customHeight="1">
      <c r="A70" s="116"/>
      <c r="B70" s="116"/>
      <c r="C70" s="64" t="s">
        <v>26</v>
      </c>
      <c r="D70" s="36"/>
      <c r="E70" s="72"/>
      <c r="F70" s="21"/>
    </row>
    <row r="71" spans="1:7" ht="12.75" customHeight="1">
      <c r="A71" s="116"/>
      <c r="B71" s="116"/>
      <c r="C71" s="64" t="s">
        <v>27</v>
      </c>
      <c r="D71" s="68">
        <v>0</v>
      </c>
      <c r="E71" s="69">
        <v>0</v>
      </c>
      <c r="F71" s="21"/>
    </row>
    <row r="72" spans="1:7" ht="12.75" customHeight="1">
      <c r="A72" s="116"/>
      <c r="B72" s="116"/>
      <c r="C72" s="64" t="s">
        <v>77</v>
      </c>
      <c r="D72" s="68">
        <v>0</v>
      </c>
      <c r="E72" s="69">
        <v>0</v>
      </c>
      <c r="F72" s="21"/>
    </row>
    <row r="73" spans="1:7" ht="12.75" customHeight="1">
      <c r="A73" s="116"/>
      <c r="B73" s="116"/>
      <c r="C73" s="64" t="s">
        <v>28</v>
      </c>
      <c r="D73" s="68">
        <v>0</v>
      </c>
      <c r="E73" s="69">
        <v>0</v>
      </c>
      <c r="F73" s="21"/>
    </row>
    <row r="74" spans="1:7" ht="12.75" customHeight="1">
      <c r="A74" s="116"/>
      <c r="B74" s="116"/>
      <c r="C74" s="64" t="s">
        <v>77</v>
      </c>
      <c r="D74" s="68">
        <v>0</v>
      </c>
      <c r="E74" s="69">
        <v>0</v>
      </c>
      <c r="F74" s="21"/>
    </row>
    <row r="75" spans="1:7" ht="12.75" customHeight="1">
      <c r="A75" s="116"/>
      <c r="B75" s="116"/>
      <c r="C75" s="64" t="s">
        <v>30</v>
      </c>
      <c r="D75" s="68">
        <v>0</v>
      </c>
      <c r="E75" s="69">
        <v>0</v>
      </c>
      <c r="F75" s="21"/>
    </row>
    <row r="76" spans="1:7" ht="12.75" customHeight="1">
      <c r="A76" s="117"/>
      <c r="B76" s="117"/>
      <c r="C76" s="64" t="s">
        <v>68</v>
      </c>
      <c r="D76" s="70">
        <v>0</v>
      </c>
      <c r="E76" s="70">
        <v>0</v>
      </c>
      <c r="F76" s="21"/>
    </row>
    <row r="77" spans="1:7" ht="12.75" customHeight="1">
      <c r="A77" s="125" t="s">
        <v>152</v>
      </c>
      <c r="B77" s="125" t="s">
        <v>80</v>
      </c>
      <c r="C77" s="64" t="s">
        <v>22</v>
      </c>
      <c r="D77" s="68">
        <f>D78+D80+D79+D86</f>
        <v>0</v>
      </c>
      <c r="E77" s="69">
        <f>E78+E79+E80+E86</f>
        <v>0</v>
      </c>
      <c r="F77" s="21"/>
      <c r="G77" s="21"/>
    </row>
    <row r="78" spans="1:7" ht="12.75" customHeight="1">
      <c r="A78" s="116"/>
      <c r="B78" s="116"/>
      <c r="C78" s="64" t="s">
        <v>5</v>
      </c>
      <c r="D78" s="68">
        <v>0</v>
      </c>
      <c r="E78" s="69">
        <v>0</v>
      </c>
      <c r="F78" s="21"/>
    </row>
    <row r="79" spans="1:7" ht="12.75" customHeight="1">
      <c r="A79" s="116"/>
      <c r="B79" s="116"/>
      <c r="C79" s="64" t="s">
        <v>29</v>
      </c>
      <c r="D79" s="68">
        <v>0</v>
      </c>
      <c r="E79" s="69">
        <v>0</v>
      </c>
      <c r="F79" s="21"/>
    </row>
    <row r="80" spans="1:7" ht="12.75" customHeight="1">
      <c r="A80" s="116"/>
      <c r="B80" s="116"/>
      <c r="C80" s="64" t="s">
        <v>6</v>
      </c>
      <c r="D80" s="68">
        <v>0</v>
      </c>
      <c r="E80" s="69">
        <v>0</v>
      </c>
      <c r="F80" s="21"/>
    </row>
    <row r="81" spans="1:6" ht="12.75" customHeight="1">
      <c r="A81" s="116"/>
      <c r="B81" s="116"/>
      <c r="C81" s="64" t="s">
        <v>26</v>
      </c>
      <c r="D81" s="36"/>
      <c r="E81" s="72"/>
      <c r="F81" s="21"/>
    </row>
    <row r="82" spans="1:6" ht="12.75" customHeight="1">
      <c r="A82" s="116"/>
      <c r="B82" s="116"/>
      <c r="C82" s="64" t="s">
        <v>27</v>
      </c>
      <c r="D82" s="68">
        <v>0</v>
      </c>
      <c r="E82" s="69">
        <v>0</v>
      </c>
      <c r="F82" s="21"/>
    </row>
    <row r="83" spans="1:6" ht="12.75" customHeight="1">
      <c r="A83" s="116"/>
      <c r="B83" s="116"/>
      <c r="C83" s="64" t="s">
        <v>77</v>
      </c>
      <c r="D83" s="68">
        <v>0</v>
      </c>
      <c r="E83" s="69">
        <v>0</v>
      </c>
      <c r="F83" s="21"/>
    </row>
    <row r="84" spans="1:6" ht="12.75" customHeight="1">
      <c r="A84" s="116"/>
      <c r="B84" s="116"/>
      <c r="C84" s="64" t="s">
        <v>28</v>
      </c>
      <c r="D84" s="68">
        <v>0</v>
      </c>
      <c r="E84" s="69">
        <v>0</v>
      </c>
      <c r="F84" s="21"/>
    </row>
    <row r="85" spans="1:6" ht="12.75" customHeight="1">
      <c r="A85" s="116"/>
      <c r="B85" s="116"/>
      <c r="C85" s="64" t="s">
        <v>77</v>
      </c>
      <c r="D85" s="68">
        <v>0</v>
      </c>
      <c r="E85" s="69">
        <v>0</v>
      </c>
      <c r="F85" s="21"/>
    </row>
    <row r="86" spans="1:6" ht="12.75" customHeight="1">
      <c r="A86" s="116"/>
      <c r="B86" s="116"/>
      <c r="C86" s="64" t="s">
        <v>30</v>
      </c>
      <c r="D86" s="68">
        <v>0</v>
      </c>
      <c r="E86" s="69">
        <v>0</v>
      </c>
      <c r="F86" s="21"/>
    </row>
    <row r="87" spans="1:6" ht="12.75" customHeight="1">
      <c r="A87" s="117"/>
      <c r="B87" s="117"/>
      <c r="C87" s="64" t="s">
        <v>68</v>
      </c>
      <c r="D87" s="79">
        <v>0</v>
      </c>
      <c r="E87" s="69">
        <v>0</v>
      </c>
      <c r="F87" s="21"/>
    </row>
    <row r="88" spans="1:6">
      <c r="A88" s="125" t="s">
        <v>153</v>
      </c>
      <c r="B88" s="125" t="s">
        <v>96</v>
      </c>
      <c r="C88" s="64" t="s">
        <v>22</v>
      </c>
      <c r="D88" s="68">
        <f>D89+D91+D90+D97</f>
        <v>50.51</v>
      </c>
      <c r="E88" s="69">
        <f>E89+E90+E91+E97</f>
        <v>50.51</v>
      </c>
      <c r="F88" s="21"/>
    </row>
    <row r="89" spans="1:6">
      <c r="A89" s="116"/>
      <c r="B89" s="116"/>
      <c r="C89" s="64" t="s">
        <v>5</v>
      </c>
      <c r="D89" s="68">
        <v>0</v>
      </c>
      <c r="E89" s="69">
        <v>0</v>
      </c>
      <c r="F89" s="21"/>
    </row>
    <row r="90" spans="1:6">
      <c r="A90" s="116"/>
      <c r="B90" s="116"/>
      <c r="C90" s="64" t="s">
        <v>29</v>
      </c>
      <c r="D90" s="68">
        <v>0</v>
      </c>
      <c r="E90" s="69">
        <v>0</v>
      </c>
      <c r="F90" s="21"/>
    </row>
    <row r="91" spans="1:6">
      <c r="A91" s="116"/>
      <c r="B91" s="116"/>
      <c r="C91" s="64" t="s">
        <v>6</v>
      </c>
      <c r="D91" s="68">
        <v>50.51</v>
      </c>
      <c r="E91" s="69">
        <v>50.51</v>
      </c>
      <c r="F91" s="21"/>
    </row>
    <row r="92" spans="1:6">
      <c r="A92" s="116"/>
      <c r="B92" s="116"/>
      <c r="C92" s="64" t="s">
        <v>26</v>
      </c>
      <c r="D92" s="36"/>
      <c r="E92" s="72"/>
      <c r="F92" s="21"/>
    </row>
    <row r="93" spans="1:6">
      <c r="A93" s="116"/>
      <c r="B93" s="116"/>
      <c r="C93" s="64" t="s">
        <v>27</v>
      </c>
      <c r="D93" s="68">
        <v>50.51</v>
      </c>
      <c r="E93" s="69">
        <v>50.51</v>
      </c>
      <c r="F93" s="21"/>
    </row>
    <row r="94" spans="1:6">
      <c r="A94" s="116"/>
      <c r="B94" s="116"/>
      <c r="C94" s="64" t="s">
        <v>77</v>
      </c>
      <c r="D94" s="68">
        <v>50.51</v>
      </c>
      <c r="E94" s="69">
        <v>50.51</v>
      </c>
      <c r="F94" s="21"/>
    </row>
    <row r="95" spans="1:6">
      <c r="A95" s="116"/>
      <c r="B95" s="116"/>
      <c r="C95" s="64" t="s">
        <v>28</v>
      </c>
      <c r="D95" s="68">
        <v>0</v>
      </c>
      <c r="E95" s="69">
        <v>0</v>
      </c>
      <c r="F95" s="21"/>
    </row>
    <row r="96" spans="1:6">
      <c r="A96" s="116"/>
      <c r="B96" s="116"/>
      <c r="C96" s="64" t="s">
        <v>77</v>
      </c>
      <c r="D96" s="68">
        <v>0</v>
      </c>
      <c r="E96" s="69">
        <v>0</v>
      </c>
      <c r="F96" s="21"/>
    </row>
    <row r="97" spans="1:6">
      <c r="A97" s="116"/>
      <c r="B97" s="116"/>
      <c r="C97" s="64" t="s">
        <v>30</v>
      </c>
      <c r="D97" s="68">
        <v>0</v>
      </c>
      <c r="E97" s="69">
        <v>0</v>
      </c>
      <c r="F97" s="21"/>
    </row>
    <row r="98" spans="1:6" ht="15.75" customHeight="1">
      <c r="A98" s="117"/>
      <c r="B98" s="117"/>
      <c r="C98" s="64" t="s">
        <v>68</v>
      </c>
      <c r="D98" s="79">
        <v>0</v>
      </c>
      <c r="E98" s="69">
        <v>0</v>
      </c>
      <c r="F98" s="21"/>
    </row>
    <row r="99" spans="1:6" ht="15.75" customHeight="1">
      <c r="A99" s="130" t="s">
        <v>154</v>
      </c>
      <c r="B99" s="125" t="s">
        <v>79</v>
      </c>
      <c r="C99" s="64" t="s">
        <v>22</v>
      </c>
      <c r="D99" s="68">
        <f>D100+D102+D101+D108</f>
        <v>0</v>
      </c>
      <c r="E99" s="69">
        <f>E100+E101+E102+E108</f>
        <v>0</v>
      </c>
      <c r="F99" s="21"/>
    </row>
    <row r="100" spans="1:6" ht="15.75" customHeight="1">
      <c r="A100" s="131"/>
      <c r="B100" s="116"/>
      <c r="C100" s="64" t="s">
        <v>5</v>
      </c>
      <c r="D100" s="68">
        <v>0</v>
      </c>
      <c r="E100" s="69">
        <v>0</v>
      </c>
      <c r="F100" s="21"/>
    </row>
    <row r="101" spans="1:6" ht="15.75" customHeight="1">
      <c r="A101" s="131"/>
      <c r="B101" s="116"/>
      <c r="C101" s="64" t="s">
        <v>29</v>
      </c>
      <c r="D101" s="68">
        <v>0</v>
      </c>
      <c r="E101" s="69">
        <v>0</v>
      </c>
      <c r="F101" s="21"/>
    </row>
    <row r="102" spans="1:6" ht="15.75" customHeight="1">
      <c r="A102" s="131"/>
      <c r="B102" s="116"/>
      <c r="C102" s="64" t="s">
        <v>6</v>
      </c>
      <c r="D102" s="68">
        <v>0</v>
      </c>
      <c r="E102" s="69">
        <v>0</v>
      </c>
      <c r="F102" s="21"/>
    </row>
    <row r="103" spans="1:6" ht="15.75" customHeight="1">
      <c r="A103" s="131"/>
      <c r="B103" s="116"/>
      <c r="C103" s="64" t="s">
        <v>26</v>
      </c>
      <c r="D103" s="36"/>
      <c r="E103" s="72"/>
      <c r="F103" s="21"/>
    </row>
    <row r="104" spans="1:6" ht="15.75" customHeight="1">
      <c r="A104" s="131"/>
      <c r="B104" s="116"/>
      <c r="C104" s="64" t="s">
        <v>27</v>
      </c>
      <c r="D104" s="68">
        <v>0</v>
      </c>
      <c r="E104" s="69">
        <v>0</v>
      </c>
      <c r="F104" s="21"/>
    </row>
    <row r="105" spans="1:6" ht="15.75" customHeight="1">
      <c r="A105" s="131"/>
      <c r="B105" s="116"/>
      <c r="C105" s="64" t="s">
        <v>77</v>
      </c>
      <c r="D105" s="68">
        <v>0</v>
      </c>
      <c r="E105" s="69">
        <v>0</v>
      </c>
      <c r="F105" s="21"/>
    </row>
    <row r="106" spans="1:6" ht="15.75" customHeight="1">
      <c r="A106" s="131"/>
      <c r="B106" s="116"/>
      <c r="C106" s="64" t="s">
        <v>28</v>
      </c>
      <c r="D106" s="68">
        <v>0</v>
      </c>
      <c r="E106" s="69">
        <v>0</v>
      </c>
      <c r="F106" s="21"/>
    </row>
    <row r="107" spans="1:6" ht="15.75" customHeight="1">
      <c r="A107" s="131"/>
      <c r="B107" s="116"/>
      <c r="C107" s="64" t="s">
        <v>77</v>
      </c>
      <c r="D107" s="68">
        <v>0</v>
      </c>
      <c r="E107" s="69">
        <v>0</v>
      </c>
      <c r="F107" s="21"/>
    </row>
    <row r="108" spans="1:6" ht="15.75" customHeight="1">
      <c r="A108" s="131"/>
      <c r="B108" s="116"/>
      <c r="C108" s="64" t="s">
        <v>30</v>
      </c>
      <c r="D108" s="68">
        <v>0</v>
      </c>
      <c r="E108" s="69">
        <v>0</v>
      </c>
      <c r="F108" s="21"/>
    </row>
    <row r="109" spans="1:6" ht="15.75" customHeight="1">
      <c r="A109" s="132"/>
      <c r="B109" s="117"/>
      <c r="C109" s="64" t="s">
        <v>68</v>
      </c>
      <c r="D109" s="79">
        <v>0</v>
      </c>
      <c r="E109" s="69">
        <v>0</v>
      </c>
      <c r="F109" s="21"/>
    </row>
    <row r="110" spans="1:6">
      <c r="A110" s="124" t="s">
        <v>24</v>
      </c>
      <c r="B110" s="128" t="s">
        <v>59</v>
      </c>
      <c r="C110" s="63" t="s">
        <v>22</v>
      </c>
      <c r="D110" s="80">
        <f>D111+D112+D113+D119</f>
        <v>5049.99</v>
      </c>
      <c r="E110" s="80">
        <f>E111+E112+E113+E119</f>
        <v>5049.6500000000005</v>
      </c>
      <c r="F110" s="21"/>
    </row>
    <row r="111" spans="1:6">
      <c r="A111" s="126"/>
      <c r="B111" s="116"/>
      <c r="C111" s="63" t="s">
        <v>5</v>
      </c>
      <c r="D111" s="80">
        <f t="shared" ref="D111:E113" si="5">D122</f>
        <v>4973.2299999999996</v>
      </c>
      <c r="E111" s="80">
        <f t="shared" si="5"/>
        <v>4972.8900000000003</v>
      </c>
      <c r="F111" s="21"/>
    </row>
    <row r="112" spans="1:6">
      <c r="A112" s="126"/>
      <c r="B112" s="116"/>
      <c r="C112" s="63" t="s">
        <v>29</v>
      </c>
      <c r="D112" s="80">
        <f t="shared" si="5"/>
        <v>76.760000000000005</v>
      </c>
      <c r="E112" s="80">
        <f t="shared" si="5"/>
        <v>76.760000000000005</v>
      </c>
      <c r="F112" s="21"/>
    </row>
    <row r="113" spans="1:6">
      <c r="A113" s="126"/>
      <c r="B113" s="116"/>
      <c r="C113" s="63" t="s">
        <v>6</v>
      </c>
      <c r="D113" s="80">
        <f t="shared" si="5"/>
        <v>0</v>
      </c>
      <c r="E113" s="80">
        <f t="shared" si="5"/>
        <v>0</v>
      </c>
      <c r="F113" s="21"/>
    </row>
    <row r="114" spans="1:6">
      <c r="A114" s="126"/>
      <c r="B114" s="116"/>
      <c r="C114" s="63" t="s">
        <v>26</v>
      </c>
      <c r="D114" s="80"/>
      <c r="E114" s="80"/>
      <c r="F114" s="21"/>
    </row>
    <row r="115" spans="1:6">
      <c r="A115" s="126"/>
      <c r="B115" s="116"/>
      <c r="C115" s="63" t="s">
        <v>27</v>
      </c>
      <c r="D115" s="80">
        <f t="shared" ref="D115:E116" si="6">D126</f>
        <v>5049.99</v>
      </c>
      <c r="E115" s="80">
        <f t="shared" si="6"/>
        <v>5049.6499999999996</v>
      </c>
      <c r="F115" s="21"/>
    </row>
    <row r="116" spans="1:6">
      <c r="A116" s="126"/>
      <c r="B116" s="116"/>
      <c r="C116" s="63" t="s">
        <v>77</v>
      </c>
      <c r="D116" s="80">
        <f t="shared" si="6"/>
        <v>0</v>
      </c>
      <c r="E116" s="80">
        <f t="shared" si="6"/>
        <v>0</v>
      </c>
      <c r="F116" s="21"/>
    </row>
    <row r="117" spans="1:6">
      <c r="A117" s="126"/>
      <c r="B117" s="116"/>
      <c r="C117" s="63" t="s">
        <v>28</v>
      </c>
      <c r="D117" s="80">
        <f t="shared" ref="D117:E120" si="7">D128</f>
        <v>0</v>
      </c>
      <c r="E117" s="80">
        <f t="shared" si="7"/>
        <v>0</v>
      </c>
      <c r="F117" s="21"/>
    </row>
    <row r="118" spans="1:6">
      <c r="A118" s="126"/>
      <c r="B118" s="116"/>
      <c r="C118" s="63" t="s">
        <v>77</v>
      </c>
      <c r="D118" s="80">
        <f t="shared" si="7"/>
        <v>0</v>
      </c>
      <c r="E118" s="80">
        <f t="shared" si="7"/>
        <v>0</v>
      </c>
      <c r="F118" s="21"/>
    </row>
    <row r="119" spans="1:6">
      <c r="A119" s="126"/>
      <c r="B119" s="116"/>
      <c r="C119" s="63" t="s">
        <v>30</v>
      </c>
      <c r="D119" s="80">
        <f t="shared" si="7"/>
        <v>0</v>
      </c>
      <c r="E119" s="80">
        <f t="shared" si="7"/>
        <v>0</v>
      </c>
      <c r="F119" s="21"/>
    </row>
    <row r="120" spans="1:6" ht="13.5" customHeight="1">
      <c r="A120" s="127"/>
      <c r="B120" s="117"/>
      <c r="C120" s="63" t="s">
        <v>68</v>
      </c>
      <c r="D120" s="80">
        <f t="shared" si="7"/>
        <v>0</v>
      </c>
      <c r="E120" s="80">
        <f t="shared" si="7"/>
        <v>0</v>
      </c>
      <c r="F120" s="21"/>
    </row>
    <row r="121" spans="1:6">
      <c r="A121" s="125" t="s">
        <v>31</v>
      </c>
      <c r="B121" s="125" t="s">
        <v>53</v>
      </c>
      <c r="C121" s="64" t="s">
        <v>22</v>
      </c>
      <c r="D121" s="68">
        <f>D122+D124+D123</f>
        <v>5049.99</v>
      </c>
      <c r="E121" s="69">
        <f>E122+E123+E124</f>
        <v>5049.6500000000005</v>
      </c>
      <c r="F121" s="21"/>
    </row>
    <row r="122" spans="1:6">
      <c r="A122" s="116"/>
      <c r="B122" s="116"/>
      <c r="C122" s="64" t="s">
        <v>5</v>
      </c>
      <c r="D122" s="68">
        <v>4973.2299999999996</v>
      </c>
      <c r="E122" s="69">
        <v>4972.8900000000003</v>
      </c>
      <c r="F122" s="21"/>
    </row>
    <row r="123" spans="1:6">
      <c r="A123" s="116"/>
      <c r="B123" s="116"/>
      <c r="C123" s="64" t="s">
        <v>29</v>
      </c>
      <c r="D123" s="68">
        <v>76.760000000000005</v>
      </c>
      <c r="E123" s="69">
        <v>76.760000000000005</v>
      </c>
      <c r="F123" s="21"/>
    </row>
    <row r="124" spans="1:6">
      <c r="A124" s="116"/>
      <c r="B124" s="116"/>
      <c r="C124" s="64" t="s">
        <v>6</v>
      </c>
      <c r="D124" s="68">
        <v>0</v>
      </c>
      <c r="E124" s="69">
        <v>0</v>
      </c>
      <c r="F124" s="21"/>
    </row>
    <row r="125" spans="1:6">
      <c r="A125" s="116"/>
      <c r="B125" s="116"/>
      <c r="C125" s="64" t="s">
        <v>26</v>
      </c>
      <c r="D125" s="36"/>
      <c r="E125" s="72"/>
      <c r="F125" s="21"/>
    </row>
    <row r="126" spans="1:6">
      <c r="A126" s="116"/>
      <c r="B126" s="116"/>
      <c r="C126" s="64" t="s">
        <v>27</v>
      </c>
      <c r="D126" s="68">
        <v>5049.99</v>
      </c>
      <c r="E126" s="69">
        <v>5049.6499999999996</v>
      </c>
      <c r="F126" s="21"/>
    </row>
    <row r="127" spans="1:6">
      <c r="A127" s="116"/>
      <c r="B127" s="116"/>
      <c r="C127" s="64" t="s">
        <v>77</v>
      </c>
      <c r="D127" s="68">
        <v>0</v>
      </c>
      <c r="E127" s="69">
        <v>0</v>
      </c>
      <c r="F127" s="21"/>
    </row>
    <row r="128" spans="1:6">
      <c r="A128" s="116"/>
      <c r="B128" s="116"/>
      <c r="C128" s="64" t="s">
        <v>28</v>
      </c>
      <c r="D128" s="68">
        <v>0</v>
      </c>
      <c r="E128" s="69">
        <v>0</v>
      </c>
      <c r="F128" s="21"/>
    </row>
    <row r="129" spans="1:6">
      <c r="A129" s="116"/>
      <c r="B129" s="116"/>
      <c r="C129" s="64" t="s">
        <v>77</v>
      </c>
      <c r="D129" s="68">
        <v>0</v>
      </c>
      <c r="E129" s="69">
        <v>0</v>
      </c>
      <c r="F129" s="21"/>
    </row>
    <row r="130" spans="1:6">
      <c r="A130" s="116"/>
      <c r="B130" s="116"/>
      <c r="C130" s="64" t="s">
        <v>30</v>
      </c>
      <c r="D130" s="68">
        <v>0</v>
      </c>
      <c r="E130" s="69">
        <v>0</v>
      </c>
      <c r="F130" s="21"/>
    </row>
    <row r="131" spans="1:6" ht="12" customHeight="1">
      <c r="A131" s="117"/>
      <c r="B131" s="117"/>
      <c r="C131" s="64" t="s">
        <v>68</v>
      </c>
      <c r="D131" s="79">
        <v>0</v>
      </c>
      <c r="E131" s="69">
        <v>0</v>
      </c>
      <c r="F131" s="21"/>
    </row>
  </sheetData>
  <mergeCells count="25">
    <mergeCell ref="B6:E6"/>
    <mergeCell ref="B4:C4"/>
    <mergeCell ref="A22:A32"/>
    <mergeCell ref="B33:B43"/>
    <mergeCell ref="B55:B65"/>
    <mergeCell ref="A55:A65"/>
    <mergeCell ref="A77:A87"/>
    <mergeCell ref="B77:B87"/>
    <mergeCell ref="A99:A109"/>
    <mergeCell ref="B99:B109"/>
    <mergeCell ref="A66:A76"/>
    <mergeCell ref="B66:B76"/>
    <mergeCell ref="B121:B131"/>
    <mergeCell ref="A121:A131"/>
    <mergeCell ref="B88:B98"/>
    <mergeCell ref="A88:A98"/>
    <mergeCell ref="B5:E5"/>
    <mergeCell ref="A11:A21"/>
    <mergeCell ref="B11:B21"/>
    <mergeCell ref="B22:B32"/>
    <mergeCell ref="A33:A43"/>
    <mergeCell ref="A44:A54"/>
    <mergeCell ref="B44:B54"/>
    <mergeCell ref="B110:B120"/>
    <mergeCell ref="A110:A120"/>
  </mergeCells>
  <pageMargins left="0.51181102362204722" right="0.51181102362204722" top="0.55118110236220474" bottom="0.55118110236220474" header="0.31496062992125984" footer="0.31496062992125984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9"/>
  <sheetViews>
    <sheetView view="pageLayout" topLeftCell="A30" zoomScale="70" zoomScaleNormal="86" zoomScaleSheetLayoutView="86" zoomScalePageLayoutView="70" workbookViewId="0">
      <selection activeCell="B44" sqref="B44"/>
    </sheetView>
  </sheetViews>
  <sheetFormatPr defaultColWidth="9.140625" defaultRowHeight="15.75"/>
  <cols>
    <col min="1" max="1" width="9.85546875" style="1" customWidth="1"/>
    <col min="2" max="2" width="65.42578125" style="1" customWidth="1"/>
    <col min="3" max="3" width="17.85546875" style="1" customWidth="1"/>
    <col min="4" max="4" width="19.140625" style="1" customWidth="1"/>
    <col min="5" max="5" width="25.140625" style="1" customWidth="1"/>
    <col min="6" max="6" width="24.140625" style="1" customWidth="1"/>
    <col min="7" max="7" width="58" style="1" customWidth="1"/>
    <col min="8" max="16384" width="9.140625" style="1"/>
  </cols>
  <sheetData>
    <row r="1" spans="1:7">
      <c r="C1" s="4"/>
    </row>
    <row r="2" spans="1:7">
      <c r="C2" s="4"/>
    </row>
    <row r="3" spans="1:7">
      <c r="C3" s="4"/>
    </row>
    <row r="4" spans="1:7">
      <c r="C4" s="4"/>
      <c r="G4" s="52"/>
    </row>
    <row r="5" spans="1:7">
      <c r="B5" s="146" t="s">
        <v>18</v>
      </c>
      <c r="C5" s="146"/>
      <c r="D5" s="146"/>
      <c r="E5" s="146"/>
      <c r="F5" s="146"/>
      <c r="G5" s="146"/>
    </row>
    <row r="6" spans="1:7">
      <c r="B6" s="17" t="s">
        <v>155</v>
      </c>
    </row>
    <row r="7" spans="1:7">
      <c r="B7" s="146"/>
      <c r="C7" s="146"/>
      <c r="D7" s="146"/>
      <c r="E7" s="146"/>
      <c r="F7" s="146"/>
      <c r="G7" s="146"/>
    </row>
    <row r="8" spans="1:7">
      <c r="B8" s="5"/>
      <c r="C8" s="5"/>
      <c r="D8" s="5"/>
      <c r="E8" s="5"/>
      <c r="F8" s="5"/>
      <c r="G8" s="5"/>
    </row>
    <row r="9" spans="1:7" ht="9" customHeight="1"/>
    <row r="10" spans="1:7" ht="30.75" customHeight="1">
      <c r="A10" s="155" t="s">
        <v>7</v>
      </c>
      <c r="B10" s="150" t="s">
        <v>73</v>
      </c>
      <c r="C10" s="150" t="s">
        <v>19</v>
      </c>
      <c r="D10" s="147" t="s">
        <v>25</v>
      </c>
      <c r="E10" s="148"/>
      <c r="F10" s="149"/>
      <c r="G10" s="150" t="s">
        <v>74</v>
      </c>
    </row>
    <row r="11" spans="1:7" ht="15.75" customHeight="1">
      <c r="A11" s="156"/>
      <c r="B11" s="151"/>
      <c r="C11" s="151"/>
      <c r="D11" s="150" t="s">
        <v>84</v>
      </c>
      <c r="E11" s="153" t="s">
        <v>105</v>
      </c>
      <c r="F11" s="154"/>
      <c r="G11" s="151"/>
    </row>
    <row r="12" spans="1:7" ht="32.25" customHeight="1">
      <c r="A12" s="157"/>
      <c r="B12" s="152"/>
      <c r="C12" s="152"/>
      <c r="D12" s="152"/>
      <c r="E12" s="31" t="s">
        <v>11</v>
      </c>
      <c r="F12" s="104" t="s">
        <v>148</v>
      </c>
      <c r="G12" s="152"/>
    </row>
    <row r="13" spans="1:7" ht="16.5" customHeight="1">
      <c r="A13" s="26">
        <v>1</v>
      </c>
      <c r="B13" s="26">
        <v>2</v>
      </c>
      <c r="C13" s="26">
        <v>3</v>
      </c>
      <c r="D13" s="26">
        <v>4</v>
      </c>
      <c r="E13" s="27">
        <v>5</v>
      </c>
      <c r="F13" s="28">
        <v>6</v>
      </c>
      <c r="G13" s="28">
        <v>7</v>
      </c>
    </row>
    <row r="14" spans="1:7" ht="15.75" customHeight="1">
      <c r="A14" s="141" t="s">
        <v>37</v>
      </c>
      <c r="B14" s="142"/>
      <c r="C14" s="142"/>
      <c r="D14" s="142"/>
      <c r="E14" s="142"/>
      <c r="F14" s="142"/>
      <c r="G14" s="143"/>
    </row>
    <row r="15" spans="1:7" ht="17.25" customHeight="1">
      <c r="A15" s="135" t="s">
        <v>46</v>
      </c>
      <c r="B15" s="144"/>
      <c r="C15" s="144"/>
      <c r="D15" s="144"/>
      <c r="E15" s="144"/>
      <c r="F15" s="144"/>
      <c r="G15" s="145"/>
    </row>
    <row r="16" spans="1:7" ht="30" customHeight="1">
      <c r="A16" s="20"/>
      <c r="B16" s="83" t="s">
        <v>38</v>
      </c>
      <c r="C16" s="82" t="s">
        <v>12</v>
      </c>
      <c r="D16" s="89">
        <v>74.5</v>
      </c>
      <c r="E16" s="57">
        <v>74.599999999999994</v>
      </c>
      <c r="F16" s="89">
        <v>74.599999999999994</v>
      </c>
      <c r="G16" s="6"/>
    </row>
    <row r="17" spans="1:7" ht="17.25" customHeight="1">
      <c r="A17" s="135" t="s">
        <v>39</v>
      </c>
      <c r="B17" s="138"/>
      <c r="C17" s="138"/>
      <c r="D17" s="138"/>
      <c r="E17" s="138"/>
      <c r="F17" s="138"/>
      <c r="G17" s="139"/>
    </row>
    <row r="18" spans="1:7" ht="19.5" customHeight="1">
      <c r="A18" s="135" t="s">
        <v>106</v>
      </c>
      <c r="B18" s="138"/>
      <c r="C18" s="138"/>
      <c r="D18" s="138"/>
      <c r="E18" s="138"/>
      <c r="F18" s="138"/>
      <c r="G18" s="139"/>
    </row>
    <row r="19" spans="1:7" ht="15.75" customHeight="1">
      <c r="A19" s="91" t="s">
        <v>1</v>
      </c>
      <c r="B19" s="23" t="s">
        <v>86</v>
      </c>
      <c r="C19" s="29" t="s">
        <v>12</v>
      </c>
      <c r="D19" s="48">
        <v>111.2</v>
      </c>
      <c r="E19" s="48">
        <v>115.8</v>
      </c>
      <c r="F19" s="57">
        <v>115.8</v>
      </c>
      <c r="G19" s="54"/>
    </row>
    <row r="20" spans="1:7" ht="15.75" customHeight="1">
      <c r="A20" s="92" t="s">
        <v>2</v>
      </c>
      <c r="B20" s="24" t="s">
        <v>34</v>
      </c>
      <c r="C20" s="92" t="s">
        <v>13</v>
      </c>
      <c r="D20" s="93">
        <v>3</v>
      </c>
      <c r="E20" s="94">
        <v>2</v>
      </c>
      <c r="F20" s="102">
        <v>2</v>
      </c>
      <c r="G20" s="54"/>
    </row>
    <row r="21" spans="1:7" ht="41.25" customHeight="1">
      <c r="A21" s="29" t="s">
        <v>23</v>
      </c>
      <c r="B21" s="22" t="s">
        <v>87</v>
      </c>
      <c r="C21" s="29" t="s">
        <v>12</v>
      </c>
      <c r="D21" s="48">
        <v>110</v>
      </c>
      <c r="E21" s="48">
        <v>110.04</v>
      </c>
      <c r="F21" s="57">
        <v>110.04</v>
      </c>
      <c r="G21" s="54"/>
    </row>
    <row r="22" spans="1:7" ht="40.5" customHeight="1">
      <c r="A22" s="29" t="s">
        <v>151</v>
      </c>
      <c r="B22" s="22" t="s">
        <v>40</v>
      </c>
      <c r="C22" s="29" t="s">
        <v>13</v>
      </c>
      <c r="D22" s="85">
        <v>304</v>
      </c>
      <c r="E22" s="85">
        <v>304</v>
      </c>
      <c r="F22" s="59">
        <v>304</v>
      </c>
      <c r="G22" s="7"/>
    </row>
    <row r="23" spans="1:7" ht="39" customHeight="1">
      <c r="A23" s="29" t="s">
        <v>152</v>
      </c>
      <c r="B23" s="90" t="s">
        <v>41</v>
      </c>
      <c r="C23" s="29" t="s">
        <v>12</v>
      </c>
      <c r="D23" s="48">
        <v>100</v>
      </c>
      <c r="E23" s="48">
        <v>100</v>
      </c>
      <c r="F23" s="57">
        <v>100</v>
      </c>
      <c r="G23" s="42"/>
    </row>
    <row r="24" spans="1:7" ht="40.5" customHeight="1">
      <c r="A24" s="29" t="s">
        <v>153</v>
      </c>
      <c r="B24" s="90" t="s">
        <v>42</v>
      </c>
      <c r="C24" s="29" t="s">
        <v>12</v>
      </c>
      <c r="D24" s="48">
        <v>85.7</v>
      </c>
      <c r="E24" s="48">
        <v>85.7</v>
      </c>
      <c r="F24" s="57">
        <v>85.7</v>
      </c>
      <c r="G24" s="42"/>
    </row>
    <row r="25" spans="1:7" ht="57.75" customHeight="1">
      <c r="A25" s="29" t="s">
        <v>154</v>
      </c>
      <c r="B25" s="24" t="s">
        <v>88</v>
      </c>
      <c r="C25" s="29" t="s">
        <v>12</v>
      </c>
      <c r="D25" s="48">
        <v>12.5</v>
      </c>
      <c r="E25" s="48">
        <v>14.9</v>
      </c>
      <c r="F25" s="57">
        <v>12.5</v>
      </c>
      <c r="G25" s="101" t="s">
        <v>124</v>
      </c>
    </row>
    <row r="26" spans="1:7" ht="83.25" customHeight="1">
      <c r="A26" s="29" t="s">
        <v>156</v>
      </c>
      <c r="B26" s="24" t="s">
        <v>43</v>
      </c>
      <c r="C26" s="29" t="s">
        <v>12</v>
      </c>
      <c r="D26" s="48">
        <v>26.6</v>
      </c>
      <c r="E26" s="48">
        <v>33</v>
      </c>
      <c r="F26" s="57">
        <v>31.8</v>
      </c>
      <c r="G26" s="33" t="s">
        <v>125</v>
      </c>
    </row>
    <row r="27" spans="1:7" ht="51.75" customHeight="1">
      <c r="A27" s="29" t="s">
        <v>157</v>
      </c>
      <c r="B27" s="24" t="s">
        <v>89</v>
      </c>
      <c r="C27" s="29" t="s">
        <v>35</v>
      </c>
      <c r="D27" s="48">
        <v>28.08</v>
      </c>
      <c r="E27" s="48">
        <v>26.4</v>
      </c>
      <c r="F27" s="57">
        <v>34.299999999999997</v>
      </c>
      <c r="G27" s="58" t="s">
        <v>126</v>
      </c>
    </row>
    <row r="28" spans="1:7" ht="18.75" customHeight="1">
      <c r="A28" s="84" t="s">
        <v>158</v>
      </c>
      <c r="B28" s="24" t="s">
        <v>90</v>
      </c>
      <c r="C28" s="29" t="s">
        <v>12</v>
      </c>
      <c r="D28" s="48">
        <v>150</v>
      </c>
      <c r="E28" s="48">
        <v>101.4</v>
      </c>
      <c r="F28" s="57">
        <v>101.5</v>
      </c>
      <c r="G28" s="33" t="s">
        <v>127</v>
      </c>
    </row>
    <row r="29" spans="1:7" ht="38.25" customHeight="1">
      <c r="A29" s="84" t="s">
        <v>159</v>
      </c>
      <c r="B29" s="24" t="s">
        <v>107</v>
      </c>
      <c r="C29" s="29" t="s">
        <v>12</v>
      </c>
      <c r="D29" s="48">
        <v>200</v>
      </c>
      <c r="E29" s="48">
        <v>120</v>
      </c>
      <c r="F29" s="57">
        <v>121</v>
      </c>
      <c r="G29" s="33" t="s">
        <v>78</v>
      </c>
    </row>
    <row r="30" spans="1:7" ht="27.75" customHeight="1">
      <c r="A30" s="29" t="s">
        <v>160</v>
      </c>
      <c r="B30" s="24" t="s">
        <v>81</v>
      </c>
      <c r="C30" s="92" t="s">
        <v>13</v>
      </c>
      <c r="D30" s="29">
        <v>3</v>
      </c>
      <c r="E30" s="29">
        <v>0</v>
      </c>
      <c r="F30" s="29">
        <v>0</v>
      </c>
      <c r="G30" s="30"/>
    </row>
    <row r="31" spans="1:7" ht="16.5" customHeight="1">
      <c r="A31" s="29" t="s">
        <v>161</v>
      </c>
      <c r="B31" s="24" t="s">
        <v>108</v>
      </c>
      <c r="C31" s="29" t="s">
        <v>13</v>
      </c>
      <c r="D31" s="29">
        <v>0</v>
      </c>
      <c r="E31" s="29">
        <v>0</v>
      </c>
      <c r="F31" s="103">
        <v>0</v>
      </c>
      <c r="G31" s="30"/>
    </row>
    <row r="32" spans="1:7" ht="51" customHeight="1">
      <c r="A32" s="95" t="s">
        <v>162</v>
      </c>
      <c r="B32" s="24" t="s">
        <v>82</v>
      </c>
      <c r="C32" s="25" t="s">
        <v>70</v>
      </c>
      <c r="D32" s="29">
        <v>0.08</v>
      </c>
      <c r="E32" s="48">
        <v>0.08</v>
      </c>
      <c r="F32" s="57">
        <v>0.08</v>
      </c>
      <c r="G32" s="7"/>
    </row>
    <row r="33" spans="1:8" ht="27" customHeight="1">
      <c r="A33" s="95" t="s">
        <v>163</v>
      </c>
      <c r="B33" s="24" t="s">
        <v>91</v>
      </c>
      <c r="C33" s="25" t="s">
        <v>13</v>
      </c>
      <c r="D33" s="29">
        <v>1</v>
      </c>
      <c r="E33" s="85">
        <v>0</v>
      </c>
      <c r="F33" s="59">
        <v>0</v>
      </c>
      <c r="G33" s="42"/>
    </row>
    <row r="34" spans="1:8" ht="16.5" customHeight="1">
      <c r="A34" s="140" t="s">
        <v>44</v>
      </c>
      <c r="B34" s="133"/>
      <c r="C34" s="133"/>
      <c r="D34" s="133"/>
      <c r="E34" s="133"/>
      <c r="F34" s="133"/>
      <c r="G34" s="134"/>
    </row>
    <row r="35" spans="1:8" ht="29.25" customHeight="1">
      <c r="A35" s="96" t="s">
        <v>164</v>
      </c>
      <c r="B35" s="24" t="s">
        <v>61</v>
      </c>
      <c r="C35" s="29" t="s">
        <v>45</v>
      </c>
      <c r="D35" s="97">
        <v>8.65</v>
      </c>
      <c r="E35" s="48">
        <v>8.6999999999999993</v>
      </c>
      <c r="F35" s="57">
        <v>8.6999999999999993</v>
      </c>
      <c r="G35" s="7"/>
    </row>
    <row r="36" spans="1:8" ht="20.25" customHeight="1">
      <c r="A36" s="96" t="s">
        <v>165</v>
      </c>
      <c r="B36" s="81" t="s">
        <v>33</v>
      </c>
      <c r="C36" s="29" t="s">
        <v>32</v>
      </c>
      <c r="D36" s="48">
        <v>616.70000000000005</v>
      </c>
      <c r="E36" s="48">
        <v>616.70000000000005</v>
      </c>
      <c r="F36" s="57">
        <v>616.70000000000005</v>
      </c>
      <c r="G36" s="44"/>
      <c r="H36" s="21"/>
    </row>
    <row r="37" spans="1:8" ht="32.25" customHeight="1">
      <c r="A37" s="8"/>
      <c r="B37" s="8"/>
      <c r="C37" s="8"/>
      <c r="D37" s="8"/>
      <c r="E37" s="8"/>
      <c r="F37" s="8"/>
      <c r="G37" s="8"/>
    </row>
    <row r="38" spans="1:8" ht="17.25" customHeight="1"/>
    <row r="39" spans="1:8" ht="45.75" customHeight="1"/>
    <row r="40" spans="1:8" ht="74.25" customHeight="1"/>
    <row r="41" spans="1:8" ht="15.75" customHeight="1"/>
    <row r="42" spans="1:8" ht="32.25" customHeight="1"/>
    <row r="43" spans="1:8" ht="32.25" customHeight="1"/>
    <row r="44" spans="1:8" ht="32.25" customHeight="1"/>
    <row r="45" spans="1:8" ht="22.5" customHeight="1"/>
    <row r="46" spans="1:8" ht="48" customHeight="1"/>
    <row r="47" spans="1:8" ht="21" customHeight="1"/>
    <row r="48" spans="1:8" ht="21.75" customHeight="1"/>
    <row r="49" ht="19.5" customHeight="1"/>
    <row r="50" ht="21.75" customHeight="1"/>
    <row r="51" ht="32.25" customHeight="1"/>
    <row r="52" ht="21.75" customHeight="1"/>
    <row r="53" ht="46.5" customHeight="1"/>
    <row r="54" ht="75.75" customHeight="1"/>
    <row r="55" ht="18" customHeight="1"/>
    <row r="56" ht="15.75" customHeight="1"/>
    <row r="57" ht="47.25" customHeight="1"/>
    <row r="58" ht="18" customHeight="1"/>
    <row r="59" ht="17.25" customHeight="1"/>
    <row r="60" ht="30.75" customHeight="1"/>
    <row r="61" ht="45" customHeight="1"/>
    <row r="62" ht="48" customHeight="1"/>
    <row r="63" ht="46.5" customHeight="1"/>
    <row r="64" ht="45" customHeight="1"/>
    <row r="65" ht="17.25" customHeight="1"/>
    <row r="66" ht="47.25" customHeight="1"/>
    <row r="67" ht="26.25" customHeight="1"/>
    <row r="69" ht="14.25" customHeight="1"/>
    <row r="70" ht="45" customHeight="1"/>
    <row r="71" ht="18" customHeight="1"/>
    <row r="72" ht="18" customHeight="1"/>
    <row r="73" ht="28.5" customHeight="1"/>
    <row r="74" ht="16.5" customHeight="1"/>
    <row r="75" ht="29.25" customHeight="1"/>
    <row r="76" ht="17.25" customHeight="1"/>
    <row r="77" ht="16.5" customHeight="1"/>
    <row r="78" ht="15" customHeight="1"/>
    <row r="79" ht="27.75" customHeight="1"/>
    <row r="80" ht="15" customHeight="1"/>
    <row r="81" ht="43.5" customHeight="1"/>
    <row r="82" ht="17.25" customHeight="1"/>
    <row r="83" ht="61.5" customHeight="1"/>
    <row r="84" ht="62.25" customHeight="1"/>
    <row r="85" ht="15.75" customHeight="1"/>
    <row r="86" ht="30" customHeight="1"/>
    <row r="87" ht="75.75" customHeight="1"/>
    <row r="88" ht="30" customHeight="1"/>
    <row r="89" ht="47.25" customHeight="1"/>
  </sheetData>
  <mergeCells count="14">
    <mergeCell ref="B5:G5"/>
    <mergeCell ref="B7:G7"/>
    <mergeCell ref="D10:F10"/>
    <mergeCell ref="G10:G12"/>
    <mergeCell ref="D11:D12"/>
    <mergeCell ref="C10:C12"/>
    <mergeCell ref="E11:F11"/>
    <mergeCell ref="A10:A12"/>
    <mergeCell ref="B10:B12"/>
    <mergeCell ref="A14:G14"/>
    <mergeCell ref="A15:G15"/>
    <mergeCell ref="A17:G17"/>
    <mergeCell ref="A18:G18"/>
    <mergeCell ref="A34:G34"/>
  </mergeCells>
  <pageMargins left="0.25" right="0.25" top="0.75" bottom="0.8617424242424242" header="0.3" footer="0.3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tabSelected="1" view="pageLayout" topLeftCell="A30" zoomScale="70" zoomScalePageLayoutView="70" workbookViewId="0">
      <selection activeCell="A34" sqref="A34:E494"/>
    </sheetView>
  </sheetViews>
  <sheetFormatPr defaultColWidth="9.140625" defaultRowHeight="15.75"/>
  <cols>
    <col min="1" max="1" width="7.5703125" style="1" customWidth="1"/>
    <col min="2" max="2" width="44.28515625" style="1" customWidth="1"/>
    <col min="3" max="3" width="15.7109375" style="1" customWidth="1"/>
    <col min="4" max="4" width="76.7109375" style="1" customWidth="1"/>
    <col min="5" max="5" width="91.85546875" style="1" customWidth="1"/>
    <col min="6" max="16384" width="9.140625" style="1"/>
  </cols>
  <sheetData>
    <row r="1" spans="1:5">
      <c r="A1" s="8"/>
      <c r="B1" s="8"/>
      <c r="C1" s="8"/>
      <c r="D1" s="8"/>
      <c r="E1" s="8"/>
    </row>
    <row r="2" spans="1:5">
      <c r="A2" s="129" t="s">
        <v>18</v>
      </c>
      <c r="B2" s="129"/>
      <c r="C2" s="129"/>
      <c r="D2" s="129"/>
      <c r="E2" s="129"/>
    </row>
    <row r="3" spans="1:5">
      <c r="A3" s="129" t="s">
        <v>166</v>
      </c>
      <c r="B3" s="129"/>
      <c r="C3" s="129"/>
      <c r="D3" s="129"/>
      <c r="E3" s="129"/>
    </row>
    <row r="4" spans="1:5">
      <c r="A4" s="158"/>
      <c r="B4" s="158"/>
      <c r="C4" s="158"/>
      <c r="D4" s="158"/>
      <c r="E4" s="158"/>
    </row>
    <row r="5" spans="1:5">
      <c r="A5" s="9"/>
      <c r="B5" s="9"/>
      <c r="C5" s="9"/>
      <c r="D5" s="9"/>
      <c r="E5" s="9"/>
    </row>
    <row r="6" spans="1:5">
      <c r="A6" s="10"/>
      <c r="B6" s="10"/>
      <c r="C6" s="10"/>
      <c r="D6" s="10"/>
      <c r="E6" s="10"/>
    </row>
    <row r="7" spans="1:5" ht="69" customHeight="1">
      <c r="A7" s="15" t="s">
        <v>7</v>
      </c>
      <c r="B7" s="18" t="s">
        <v>20</v>
      </c>
      <c r="C7" s="19" t="s">
        <v>75</v>
      </c>
      <c r="D7" s="18" t="s">
        <v>85</v>
      </c>
      <c r="E7" s="18" t="s">
        <v>21</v>
      </c>
    </row>
    <row r="8" spans="1:5" ht="15" customHeight="1">
      <c r="A8" s="16">
        <v>1</v>
      </c>
      <c r="B8" s="20">
        <v>2</v>
      </c>
      <c r="C8" s="20">
        <v>3</v>
      </c>
      <c r="D8" s="20">
        <v>4</v>
      </c>
      <c r="E8" s="20">
        <v>5</v>
      </c>
    </row>
    <row r="9" spans="1:5" ht="14.25" customHeight="1">
      <c r="A9" s="141" t="s">
        <v>37</v>
      </c>
      <c r="B9" s="142"/>
      <c r="C9" s="142"/>
      <c r="D9" s="142"/>
      <c r="E9" s="142"/>
    </row>
    <row r="10" spans="1:5" ht="15.75" customHeight="1">
      <c r="A10" s="135" t="s">
        <v>62</v>
      </c>
      <c r="B10" s="136"/>
      <c r="C10" s="136"/>
      <c r="D10" s="136"/>
      <c r="E10" s="136"/>
    </row>
    <row r="11" spans="1:5" ht="16.5" customHeight="1">
      <c r="A11" s="135" t="s">
        <v>39</v>
      </c>
      <c r="B11" s="136"/>
      <c r="C11" s="136"/>
      <c r="D11" s="136"/>
      <c r="E11" s="136"/>
    </row>
    <row r="12" spans="1:5" ht="17.25" customHeight="1">
      <c r="A12" s="135" t="s">
        <v>109</v>
      </c>
      <c r="B12" s="136"/>
      <c r="C12" s="136"/>
      <c r="D12" s="136"/>
      <c r="E12" s="136"/>
    </row>
    <row r="13" spans="1:5" ht="264.75" customHeight="1">
      <c r="A13" s="98" t="s">
        <v>1</v>
      </c>
      <c r="B13" s="49" t="s">
        <v>63</v>
      </c>
      <c r="C13" s="55"/>
      <c r="D13" s="56"/>
      <c r="E13" s="24" t="s">
        <v>128</v>
      </c>
    </row>
    <row r="14" spans="1:5" ht="76.5" customHeight="1">
      <c r="A14" s="11"/>
      <c r="B14" s="49" t="s">
        <v>64</v>
      </c>
      <c r="C14" s="88" t="s">
        <v>123</v>
      </c>
      <c r="D14" s="22" t="s">
        <v>129</v>
      </c>
      <c r="E14" s="47"/>
    </row>
    <row r="15" spans="1:5" ht="102.75" customHeight="1">
      <c r="A15" s="11"/>
      <c r="B15" s="100" t="s">
        <v>110</v>
      </c>
      <c r="C15" s="88" t="s">
        <v>111</v>
      </c>
      <c r="D15" s="22" t="s">
        <v>130</v>
      </c>
      <c r="E15" s="47"/>
    </row>
    <row r="16" spans="1:5" ht="28.5" customHeight="1">
      <c r="A16" s="86"/>
      <c r="B16" s="49" t="s">
        <v>113</v>
      </c>
      <c r="C16" s="88" t="s">
        <v>139</v>
      </c>
      <c r="D16" s="22" t="s">
        <v>138</v>
      </c>
      <c r="E16" s="87"/>
    </row>
    <row r="17" spans="1:5" ht="29.25" customHeight="1">
      <c r="A17" s="86"/>
      <c r="B17" s="49" t="s">
        <v>112</v>
      </c>
      <c r="C17" s="88" t="s">
        <v>140</v>
      </c>
      <c r="D17" s="22" t="s">
        <v>141</v>
      </c>
      <c r="E17" s="87"/>
    </row>
    <row r="18" spans="1:5" ht="105.75" customHeight="1">
      <c r="A18" s="86"/>
      <c r="B18" s="49" t="s">
        <v>114</v>
      </c>
      <c r="C18" s="88" t="s">
        <v>111</v>
      </c>
      <c r="D18" s="22" t="s">
        <v>142</v>
      </c>
      <c r="E18" s="87"/>
    </row>
    <row r="19" spans="1:5" ht="67.5" customHeight="1">
      <c r="A19" s="86"/>
      <c r="B19" s="49" t="s">
        <v>115</v>
      </c>
      <c r="C19" s="88" t="s">
        <v>123</v>
      </c>
      <c r="D19" s="22" t="s">
        <v>131</v>
      </c>
      <c r="E19" s="87"/>
    </row>
    <row r="20" spans="1:5" ht="42" customHeight="1">
      <c r="A20" s="20" t="s">
        <v>2</v>
      </c>
      <c r="B20" s="49" t="s">
        <v>65</v>
      </c>
      <c r="C20" s="55"/>
      <c r="D20" s="46"/>
      <c r="E20" s="24" t="s">
        <v>132</v>
      </c>
    </row>
    <row r="21" spans="1:5" ht="54.75" customHeight="1">
      <c r="A21" s="99"/>
      <c r="B21" s="49" t="s">
        <v>116</v>
      </c>
      <c r="C21" s="88" t="s">
        <v>123</v>
      </c>
      <c r="D21" s="22" t="s">
        <v>143</v>
      </c>
      <c r="E21" s="87"/>
    </row>
    <row r="22" spans="1:5" ht="56.25" customHeight="1">
      <c r="A22" s="20" t="s">
        <v>23</v>
      </c>
      <c r="B22" s="49" t="s">
        <v>60</v>
      </c>
      <c r="C22" s="55"/>
      <c r="D22" s="46"/>
      <c r="E22" s="24" t="s">
        <v>133</v>
      </c>
    </row>
    <row r="23" spans="1:5" ht="66.75" customHeight="1">
      <c r="A23" s="20"/>
      <c r="B23" s="49" t="s">
        <v>117</v>
      </c>
      <c r="C23" s="88" t="s">
        <v>122</v>
      </c>
      <c r="D23" s="22" t="s">
        <v>144</v>
      </c>
      <c r="E23" s="47"/>
    </row>
    <row r="24" spans="1:5" ht="77.25" customHeight="1">
      <c r="A24" s="20" t="s">
        <v>151</v>
      </c>
      <c r="B24" s="22" t="s">
        <v>69</v>
      </c>
      <c r="C24" s="55"/>
      <c r="D24" s="46"/>
      <c r="E24" s="22" t="s">
        <v>134</v>
      </c>
    </row>
    <row r="25" spans="1:5" ht="39" customHeight="1">
      <c r="A25" s="11"/>
      <c r="B25" s="22" t="s">
        <v>118</v>
      </c>
      <c r="C25" s="88" t="s">
        <v>123</v>
      </c>
      <c r="D25" s="22" t="s">
        <v>135</v>
      </c>
      <c r="E25" s="46"/>
    </row>
    <row r="26" spans="1:5" ht="76.5" customHeight="1">
      <c r="A26" s="20" t="s">
        <v>152</v>
      </c>
      <c r="B26" s="22" t="s">
        <v>92</v>
      </c>
      <c r="C26" s="55"/>
      <c r="D26" s="46"/>
      <c r="E26" s="22" t="s">
        <v>136</v>
      </c>
    </row>
    <row r="27" spans="1:5" ht="27.75" customHeight="1">
      <c r="A27" s="11"/>
      <c r="B27" s="22" t="s">
        <v>119</v>
      </c>
      <c r="C27" s="88" t="s">
        <v>145</v>
      </c>
      <c r="D27" s="22" t="s">
        <v>97</v>
      </c>
      <c r="E27" s="53" t="s">
        <v>93</v>
      </c>
    </row>
    <row r="28" spans="1:5" ht="16.5" customHeight="1">
      <c r="A28" s="135" t="s">
        <v>44</v>
      </c>
      <c r="B28" s="136"/>
      <c r="C28" s="136"/>
      <c r="D28" s="136"/>
      <c r="E28" s="137"/>
    </row>
    <row r="29" spans="1:5" ht="65.25" customHeight="1">
      <c r="A29" s="98" t="s">
        <v>153</v>
      </c>
      <c r="B29" s="23" t="s">
        <v>66</v>
      </c>
      <c r="C29" s="55"/>
      <c r="D29" s="56"/>
      <c r="E29" s="22" t="s">
        <v>137</v>
      </c>
    </row>
    <row r="30" spans="1:5" ht="50.25" customHeight="1">
      <c r="A30" s="11"/>
      <c r="B30" s="23" t="s">
        <v>120</v>
      </c>
      <c r="C30" s="88" t="s">
        <v>123</v>
      </c>
      <c r="D30" s="22" t="s">
        <v>146</v>
      </c>
      <c r="E30" s="46"/>
    </row>
    <row r="31" spans="1:5" ht="15" customHeight="1">
      <c r="A31" s="135" t="s">
        <v>67</v>
      </c>
      <c r="B31" s="136"/>
      <c r="C31" s="136"/>
      <c r="D31" s="136"/>
      <c r="E31" s="137"/>
    </row>
    <row r="32" spans="1:5" ht="39" customHeight="1">
      <c r="A32" s="107" t="s">
        <v>31</v>
      </c>
      <c r="B32" s="22" t="s">
        <v>94</v>
      </c>
      <c r="C32" s="43"/>
      <c r="D32" s="43"/>
      <c r="E32" s="43"/>
    </row>
    <row r="33" spans="1:5" ht="54" customHeight="1">
      <c r="A33" s="43"/>
      <c r="B33" s="22" t="s">
        <v>121</v>
      </c>
      <c r="C33" s="88" t="s">
        <v>123</v>
      </c>
      <c r="D33" s="22" t="s">
        <v>147</v>
      </c>
      <c r="E33" s="43"/>
    </row>
  </sheetData>
  <mergeCells count="9">
    <mergeCell ref="A31:E31"/>
    <mergeCell ref="A2:E2"/>
    <mergeCell ref="A4:E4"/>
    <mergeCell ref="A3:E3"/>
    <mergeCell ref="A28:E28"/>
    <mergeCell ref="A10:E10"/>
    <mergeCell ref="A11:E11"/>
    <mergeCell ref="A12:E12"/>
    <mergeCell ref="A9:E9"/>
  </mergeCells>
  <pageMargins left="0.25" right="0.25" top="0.25833333333333336" bottom="1.6416666666666666" header="0.3" footer="0.3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использование средств 2022 год</vt:lpstr>
      <vt:lpstr>расходы всех форм бюджета</vt:lpstr>
      <vt:lpstr>достижение индикаторов</vt:lpstr>
      <vt:lpstr>выполнение основных мероприятий</vt:lpstr>
      <vt:lpstr>Лист1</vt:lpstr>
    </vt:vector>
  </TitlesOfParts>
  <Company>punsh.at.ua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aka punsh</dc:creator>
  <cp:lastModifiedBy>Валентина</cp:lastModifiedBy>
  <cp:lastPrinted>2023-02-28T09:08:17Z</cp:lastPrinted>
  <dcterms:created xsi:type="dcterms:W3CDTF">2014-05-05T16:51:08Z</dcterms:created>
  <dcterms:modified xsi:type="dcterms:W3CDTF">2023-04-12T11:16:08Z</dcterms:modified>
</cp:coreProperties>
</file>