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2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2022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2022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H10" i="4"/>
  <c r="I10"/>
  <c r="G10"/>
  <c r="D77" i="5" l="1"/>
  <c r="D23" l="1"/>
  <c r="E23"/>
  <c r="D24"/>
  <c r="E24"/>
  <c r="D25"/>
  <c r="E25"/>
  <c r="D27"/>
  <c r="E27"/>
  <c r="D28"/>
  <c r="E28"/>
  <c r="D29"/>
  <c r="E29"/>
  <c r="D30"/>
  <c r="E30"/>
  <c r="D31"/>
  <c r="E31"/>
  <c r="D32"/>
  <c r="E32"/>
  <c r="E72" l="1"/>
  <c r="E73"/>
  <c r="E74"/>
  <c r="E75"/>
  <c r="E20" s="1"/>
  <c r="D72"/>
  <c r="D17" s="1"/>
  <c r="D73"/>
  <c r="D74"/>
  <c r="D75"/>
  <c r="E17"/>
  <c r="D18"/>
  <c r="D19" l="1"/>
  <c r="D20"/>
  <c r="E18"/>
  <c r="E19"/>
  <c r="E76" l="1"/>
  <c r="E71"/>
  <c r="E16" s="1"/>
  <c r="E69"/>
  <c r="E68"/>
  <c r="E67"/>
  <c r="D68"/>
  <c r="D13" s="1"/>
  <c r="D69"/>
  <c r="D14" s="1"/>
  <c r="D71"/>
  <c r="D16" s="1"/>
  <c r="D76"/>
  <c r="D21" s="1"/>
  <c r="D67"/>
  <c r="D12" s="1"/>
  <c r="E77"/>
  <c r="E55"/>
  <c r="D55"/>
  <c r="E44"/>
  <c r="D44"/>
  <c r="E33"/>
  <c r="D33"/>
  <c r="E22" l="1"/>
  <c r="D22"/>
  <c r="E12"/>
  <c r="E13"/>
  <c r="E21"/>
  <c r="E14"/>
  <c r="E66"/>
  <c r="D66"/>
  <c r="D11" l="1"/>
  <c r="E11"/>
  <c r="I13" i="4" l="1"/>
  <c r="I9" s="1"/>
  <c r="H13"/>
  <c r="G13"/>
  <c r="H9" l="1"/>
  <c r="G9"/>
</calcChain>
</file>

<file path=xl/sharedStrings.xml><?xml version="1.0" encoding="utf-8"?>
<sst xmlns="http://schemas.openxmlformats.org/spreadsheetml/2006/main" count="212" uniqueCount="111">
  <si>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</si>
  <si>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</si>
  <si>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</si>
  <si>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</si>
  <si>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</si>
  <si>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</si>
  <si>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</si>
  <si>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</si>
  <si>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</si>
  <si>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</si>
  <si>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</si>
  <si>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</si>
  <si>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</si>
  <si>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</si>
  <si>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</si>
  <si>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</si>
  <si>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</si>
  <si>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</si>
  <si>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</si>
  <si>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</si>
  <si>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</si>
  <si>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</si>
  <si>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</si>
  <si>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</si>
  <si>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</si>
  <si>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</si>
  <si>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</si>
  <si>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</si>
  <si>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</si>
  <si>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</si>
  <si>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</si>
  <si>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</si>
  <si>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Муниципальная программа "Развитие физической культуры и массового спорта на территории Ипатовского городского округа Ставропольского края"</t>
  </si>
  <si>
    <t>Цель  Программы-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</t>
  </si>
  <si>
    <t>Доля населения, систематически занимающегося физической культурой и спортом в Ипатовскм городском округе Ставропольского края</t>
  </si>
  <si>
    <t>Подпрограмма "Обеспечение условий для развития физической культуры и спорта в Ипатовском городском округе Ставропольского края"</t>
  </si>
  <si>
    <t xml:space="preserve">Задача 1.Создание необходимых условий для приобщения всех категорий населения Ипатовского городского округа Ставропольского края к регулярным занятиям физической культурой и спортом </t>
  </si>
  <si>
    <t>Среднемесячная номинальная начисленная заработная плата работников муниципальных учреждений физической культуры и спорта</t>
  </si>
  <si>
    <t>руб.</t>
  </si>
  <si>
    <t>Доля обучающихся, систематически занимающихся физической культурой и спортом, в общей численности обучающихся.</t>
  </si>
  <si>
    <t xml:space="preserve">Задача 2.Укрепление материальной базы и инфраструктуры физической культуры и спорта Ипатовского городского округа Ставропольского края </t>
  </si>
  <si>
    <t>Подпрограмма "Обеспечение реализации Программы и иных мероприятий"</t>
  </si>
  <si>
    <t>09</t>
  </si>
  <si>
    <t>комитет  АИГО СК</t>
  </si>
  <si>
    <t>Основное мероприятие "Организация деятельности в области физической культуры и спорта"</t>
  </si>
  <si>
    <t>Основное мероприятие "Обеспечение мероприятий, направленных на развитие физической культуры и спорта 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</si>
  <si>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</si>
  <si>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</si>
  <si>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</si>
  <si>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"Развитие физической культуры и массового спорта  Ипатовского городского округа Ставропольского края"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</si>
  <si>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 "</t>
  </si>
  <si>
    <t>Подпрограмма «Обеспечение реализации Программы и иных мероприятий»</t>
  </si>
  <si>
    <t>Цель 1 Программы  «Создание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края»</t>
  </si>
  <si>
    <t>Задача 1. Создание необходимых условий для приобщения всех категорий населения Ипатовского городского округа к регулярным занятиям физической культурой и спортом</t>
  </si>
  <si>
    <t>Подпрограмма «Обеспечение условий для развития физической культуры и спорта в Ипатовском городском округе Ставропольского края»</t>
  </si>
  <si>
    <t>Организация деятельности в области физической культуры и спорта</t>
  </si>
  <si>
    <t>Обеспечение мероприятий, направленных на развитие физической культуры и спорта</t>
  </si>
  <si>
    <t>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</si>
  <si>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Обеспечение деятельности органа управления по физической культуре и спорту Ипатовского городского округа Ставропольского края</t>
  </si>
  <si>
    <t>налоговые расходы местного бюджета</t>
  </si>
  <si>
    <t>Основное мероприятие "Развитие физкультуно-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округа"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</si>
  <si>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</si>
  <si>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</si>
  <si>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</si>
  <si>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</si>
  <si>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</si>
  <si>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</si>
  <si>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т.ч.участнику Программы</t>
  </si>
  <si>
    <t xml:space="preserve">в т.ч. участнику Программы </t>
  </si>
  <si>
    <t>Объемы финансового обеспечения по Программам</t>
  </si>
  <si>
    <t>2021 год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</si>
  <si>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</si>
  <si>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 xml:space="preserve">Ответственный исполнитель- комитет по физической культуре и спорту администрации Ипатовского городского округа Ставропольского края (далее – комитет  АИГО СК) 
</t>
  </si>
  <si>
    <t>Основное мероприятие "Обеспечение мероприятий, направленных на развитие физической культуры и спорта"</t>
  </si>
  <si>
    <t>10010        10020          20700       20990</t>
  </si>
  <si>
    <t>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Ставропольского края</t>
  </si>
  <si>
    <t>Количество проведенных физкультурно-спортивных мероприятий городского округа Ставропольского края</t>
  </si>
  <si>
    <t>Задача 2. Укрепление материальной базы и инфраструктуры физической культуры и спорта Ипатовского городского округа Ставропольского края</t>
  </si>
  <si>
    <t xml:space="preserve">Контрольное событие 3: «Расходы в рамках обеспечения мероприятий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Ставропольского края» </t>
  </si>
  <si>
    <t>Обеспечение доступа к открытым спортивным объектам для свободного пользования населения</t>
  </si>
  <si>
    <t>Контрольное событие 4: «Обеспечение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края»</t>
  </si>
  <si>
    <t>Расходы за 2022 год ( тыс.рублей)</t>
  </si>
  <si>
    <t>сводная бюджетная роспись, план на 1 января 2022г.</t>
  </si>
  <si>
    <t>сводная бюджетная роспись на 31 декабря 2022 г.</t>
  </si>
  <si>
    <t>2022 год</t>
  </si>
  <si>
    <t>30.12.2022/ -</t>
  </si>
  <si>
    <t>30.12.2022/         30.12.2022</t>
  </si>
  <si>
    <t>(+8,9) Отклонение показателя в сторону увеличения связано с  активизацией в 2022 году процесса вовлечения несовершеннолетних в спортивные кружки и секции, создание во всех общеобразовательных учреждения физкультурно- спортивных клубов и спортивных классов, совершенствованием спортивной инфраструктуры, усилением агитационно- пропагандистской работы, направленной на поддержание здорового жизни среди населения, возросшей заинтересованностью руководителей предприятий  и организаций в здоровых сотрудниках,  на что повлияла пандемия COVID-19, а так же заинтересованностью самого населения в укреплении собственного здоровья и иммунитета для устойчивого противостояния организма различным инфекциям</t>
  </si>
  <si>
    <t>(+1) Отклонение показателя в сторону увеличения связано с повышением заинтересованности проводимых мероприятий направленных на развитие физической культуры и спорта</t>
  </si>
  <si>
    <t>(+3,13) Отклонение показателя в сторону увеличения связано с  развитием спортивной инфраструктуры округа в 2022 году</t>
  </si>
  <si>
    <t>(+ 6 865,17) Отклонение показателя в сторону увеличения связано с увеличением  МРОТ</t>
  </si>
  <si>
    <t>(+10,5) Отклонение показателя в сторону увеличения связано с  активизацией в 2022 году процесса вовлечения несовершеннолетних в спортивные кружки и секции, создание во всех общеобразовательных учреждениях физкультурно- спортивных клубов и спортивных классов</t>
  </si>
  <si>
    <t xml:space="preserve">(+3,0)  Отклонение показателя в сторону увеличения связано с вводом в строй  новых спортивных сооружений, что позволило увеличить единовременную пропускную способность спортсооружений на 29 человек. 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</si>
  <si>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края-59,8%;
Количество проведенных физкультурно-спортивных мероприятий городского округа Ставропольского края- 67 ед.;                                                                                                                                                                  Среднемесячная номинальная начисленная заработная плата работников муниципальных учреждений физической культуры и спорта составила 18 781,10 руб.
</t>
  </si>
  <si>
    <t>Контрольное событие 1: «Обеспечение деятельности муниципального учреждения по физической культуре и спорту "Прогресс" и муниципального бюджетного учреждения "Детский спортивно- оздоровительный парк»</t>
  </si>
  <si>
    <t>В 2022 году денежные средства были направлены на обеспечение деятельности МБУ  "Детский спортивно- оздоровительный парк" и МБУ ФКС "Прогресс"</t>
  </si>
  <si>
    <t>Кассовое исполнение за 2022 год составило  16 539,64 тыс. руб. или 100,0%.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</si>
  <si>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края-59,8%;                                                                                                                    Количество проведенных физкультурно-спортивных мероприятий городского округа- 67 ед.;
Доля обучающихся, систематически занимающихся физической культурой и спортом, в общей численности обучающихся- 89,0%.
</t>
  </si>
  <si>
    <t>31.03.2022/  31.02.2022     30.06.2022/ 30.06.2022   30.09.2022/ 30.09.2022  30.12.2022/         30.12.2022</t>
  </si>
  <si>
    <t>Организовано и проведено 67 физкультурных и спортивных мероприятий, в которых приняли участие 4 276 человек. Свыше 385 спортсменов в составе спортивных делегаций округа, приняли участие в 30 краевых и межмуниципальных физкультурно-спортивных мероприятиях.</t>
  </si>
  <si>
    <t xml:space="preserve">Контрольное событие: 2 «Организация и проведение официальных физкультурных мероприятий Ипатовского городского округа. Обеспечение участия спортсменов, спортивных сборных команд и делегаций Ипатовского городского округа Ставропольского края в межмуниципальных, краевых межрегиональных  и всероссийских физкультурных и спортивных мероприятиях, в том числе:                                                       1 квартал 2022г.- 25 ед.                                                                             6 месяцев 2022г.- 51 ед.                                                      9 месяцев 2022г.- 68 ед.                                                                    12 месяцев 2022г.- 91 ед.»                            </t>
  </si>
  <si>
    <t>Обеспечение доступа к открытым спортивным объектам для свободного пользования населения- 90,13%;                                                                                                                                                                                                     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-53,1 %</t>
  </si>
  <si>
    <t>На реализацию основного мероприятия в 2022 году денежные средства не предусмотрены</t>
  </si>
  <si>
    <t>Расходы в рамках обеспечения мероприятий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Ставропольского края не производились в связи с отсутстием финансирования</t>
  </si>
  <si>
    <t>В целях обеспечения деятельности комитета по физической культуре и спорту администрации Ипатовского городского округа Ставропольского края было направлено 2 685,03 тыс. руб. Кассовое исполнение составило 2 684,05 тыс.руб., или 99,9% к плану</t>
  </si>
  <si>
    <t>фактическое значение на конец 2022  года</t>
  </si>
  <si>
    <t>об использовании средств местного бюджета на реализацию муниципальнойпрограммы "Развитие физической культуры и массового спорта на территории Ипатовского городского округа Ставропольского края"</t>
  </si>
  <si>
    <t>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</si>
  <si>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>1.4.</t>
  </si>
  <si>
    <t xml:space="preserve">о достижении значений индикаторов достижения целей  муниципальной Программы "Развитие физической культуры и массового спорта на территории Ипатовского городского округа Ставропольского края" и показателей решения задач подпрограмм  </t>
  </si>
  <si>
    <t xml:space="preserve"> о степени выполнения основных мероприятий подпрограмм, контрольных событий муниципальной Программы "Развитие физической культуры и массового спорта на территории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</si>
</sst>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2" fontId="13" fillId="0" borderId="2" xfId="0" applyNumberFormat="1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0" borderId="0" xfId="0" applyFont="1" applyAlignment="1"/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4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0" fillId="0" borderId="0" xfId="0" applyFont="1" applyFill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view="pageLayout" zoomScale="70" zoomScaleNormal="82" zoomScaleSheetLayoutView="82" zoomScalePageLayoutView="70" workbookViewId="0">
      <selection activeCell="C27" sqref="C27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0"/>
      <c r="B2" s="10"/>
      <c r="C2" s="11" t="s">
        <v>14</v>
      </c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 ht="21" customHeight="1">
      <c r="A4" s="81" t="s">
        <v>106</v>
      </c>
      <c r="B4" s="81"/>
      <c r="C4" s="81"/>
      <c r="D4" s="81"/>
      <c r="E4" s="81"/>
      <c r="F4" s="81"/>
      <c r="G4" s="81"/>
      <c r="H4" s="82"/>
      <c r="I4" s="82"/>
    </row>
    <row r="5" spans="1:9">
      <c r="A5" s="12"/>
      <c r="B5" s="12"/>
      <c r="C5" s="12"/>
      <c r="D5" s="12"/>
      <c r="E5" s="12"/>
      <c r="F5" s="12"/>
      <c r="G5" s="12"/>
      <c r="H5" s="12"/>
      <c r="I5" s="12" t="s">
        <v>4</v>
      </c>
    </row>
    <row r="6" spans="1:9">
      <c r="A6" s="78" t="s">
        <v>7</v>
      </c>
      <c r="B6" s="80" t="s">
        <v>61</v>
      </c>
      <c r="C6" s="80" t="s">
        <v>62</v>
      </c>
      <c r="D6" s="28" t="s">
        <v>16</v>
      </c>
      <c r="E6" s="28"/>
      <c r="F6" s="28"/>
      <c r="G6" s="83" t="s">
        <v>81</v>
      </c>
      <c r="H6" s="84"/>
      <c r="I6" s="85"/>
    </row>
    <row r="7" spans="1:9" s="2" customFormat="1" ht="51">
      <c r="A7" s="79"/>
      <c r="B7" s="79"/>
      <c r="C7" s="79"/>
      <c r="D7" s="37" t="s">
        <v>15</v>
      </c>
      <c r="E7" s="37" t="s">
        <v>8</v>
      </c>
      <c r="F7" s="21" t="s">
        <v>9</v>
      </c>
      <c r="G7" s="62" t="s">
        <v>82</v>
      </c>
      <c r="H7" s="62" t="s">
        <v>83</v>
      </c>
      <c r="I7" s="37" t="s">
        <v>10</v>
      </c>
    </row>
    <row r="8" spans="1:9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42.75" customHeight="1">
      <c r="A9" s="64"/>
      <c r="B9" s="50" t="s">
        <v>32</v>
      </c>
      <c r="C9" s="50" t="s">
        <v>72</v>
      </c>
      <c r="D9" s="67" t="s">
        <v>42</v>
      </c>
      <c r="E9" s="64"/>
      <c r="F9" s="64"/>
      <c r="G9" s="52">
        <f>G10+G13</f>
        <v>18450.04</v>
      </c>
      <c r="H9" s="52">
        <f>H10+H13</f>
        <v>19922.07</v>
      </c>
      <c r="I9" s="52">
        <f>I10+I13</f>
        <v>19921.099999999999</v>
      </c>
    </row>
    <row r="10" spans="1:9" ht="29.25" customHeight="1">
      <c r="A10" s="77" t="s">
        <v>0</v>
      </c>
      <c r="B10" s="51" t="s">
        <v>35</v>
      </c>
      <c r="C10" s="66" t="s">
        <v>43</v>
      </c>
      <c r="D10" s="68" t="s">
        <v>42</v>
      </c>
      <c r="E10" s="66">
        <v>1</v>
      </c>
      <c r="F10" s="14"/>
      <c r="G10" s="58">
        <f>G11+G12</f>
        <v>16281</v>
      </c>
      <c r="H10" s="58">
        <f t="shared" ref="H10:I10" si="0">H11+H12</f>
        <v>17289.64</v>
      </c>
      <c r="I10" s="58">
        <f t="shared" si="0"/>
        <v>17289.64</v>
      </c>
    </row>
    <row r="11" spans="1:9" ht="29.25" customHeight="1">
      <c r="A11" s="76" t="s">
        <v>1</v>
      </c>
      <c r="B11" s="19" t="s">
        <v>44</v>
      </c>
      <c r="C11" s="65" t="s">
        <v>43</v>
      </c>
      <c r="D11" s="39" t="s">
        <v>42</v>
      </c>
      <c r="E11" s="65">
        <v>1</v>
      </c>
      <c r="F11" s="65">
        <v>11110</v>
      </c>
      <c r="G11" s="46">
        <v>15531</v>
      </c>
      <c r="H11" s="46">
        <v>16539.64</v>
      </c>
      <c r="I11" s="46">
        <v>16539.64</v>
      </c>
    </row>
    <row r="12" spans="1:9" ht="30.75" customHeight="1">
      <c r="A12" s="76" t="s">
        <v>2</v>
      </c>
      <c r="B12" s="19" t="s">
        <v>73</v>
      </c>
      <c r="C12" s="65" t="s">
        <v>43</v>
      </c>
      <c r="D12" s="39" t="s">
        <v>42</v>
      </c>
      <c r="E12" s="65">
        <v>1</v>
      </c>
      <c r="F12" s="65">
        <v>20350</v>
      </c>
      <c r="G12" s="46">
        <v>750</v>
      </c>
      <c r="H12" s="46">
        <v>750</v>
      </c>
      <c r="I12" s="46">
        <v>750</v>
      </c>
    </row>
    <row r="13" spans="1:9" ht="17.25" customHeight="1">
      <c r="A13" s="77" t="s">
        <v>24</v>
      </c>
      <c r="B13" s="51" t="s">
        <v>41</v>
      </c>
      <c r="C13" s="66" t="s">
        <v>43</v>
      </c>
      <c r="D13" s="68" t="s">
        <v>42</v>
      </c>
      <c r="E13" s="66">
        <v>2</v>
      </c>
      <c r="F13" s="65"/>
      <c r="G13" s="58">
        <f>G14</f>
        <v>2169.04</v>
      </c>
      <c r="H13" s="58">
        <f>H14</f>
        <v>2632.43</v>
      </c>
      <c r="I13" s="58">
        <f>I14</f>
        <v>2631.46</v>
      </c>
    </row>
    <row r="14" spans="1:9" ht="51" customHeight="1">
      <c r="A14" s="76" t="s">
        <v>31</v>
      </c>
      <c r="B14" s="19" t="s">
        <v>46</v>
      </c>
      <c r="C14" s="65" t="s">
        <v>43</v>
      </c>
      <c r="D14" s="39" t="s">
        <v>42</v>
      </c>
      <c r="E14" s="65">
        <v>2</v>
      </c>
      <c r="F14" s="65" t="s">
        <v>74</v>
      </c>
      <c r="G14" s="46">
        <v>2169.04</v>
      </c>
      <c r="H14" s="46">
        <v>2632.43</v>
      </c>
      <c r="I14" s="46">
        <v>2631.46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7"/>
  <sheetViews>
    <sheetView showWhiteSpace="0" topLeftCell="A61" zoomScale="70" zoomScaleNormal="70" zoomScalePageLayoutView="75" workbookViewId="0">
      <selection activeCell="D113" sqref="D113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6">
      <c r="A1" s="7"/>
      <c r="B1" s="7"/>
      <c r="C1" s="7"/>
      <c r="D1" s="41"/>
      <c r="E1" s="7"/>
    </row>
    <row r="2" spans="1:6">
      <c r="A2" s="7"/>
      <c r="B2" s="7"/>
      <c r="C2" s="7"/>
      <c r="D2" s="42"/>
      <c r="E2" s="7"/>
    </row>
    <row r="3" spans="1:6">
      <c r="A3" s="7"/>
      <c r="B3" s="7"/>
      <c r="C3" s="7"/>
      <c r="D3" s="7"/>
      <c r="E3" s="7"/>
    </row>
    <row r="4" spans="1:6">
      <c r="A4" s="7"/>
      <c r="B4" s="103" t="s">
        <v>48</v>
      </c>
      <c r="C4" s="103"/>
      <c r="D4" s="10"/>
      <c r="E4" s="10"/>
    </row>
    <row r="5" spans="1:6">
      <c r="A5" s="7"/>
      <c r="B5" s="103" t="s">
        <v>47</v>
      </c>
      <c r="C5" s="103"/>
      <c r="D5" s="103"/>
      <c r="E5" s="103"/>
    </row>
    <row r="6" spans="1:6">
      <c r="A6" s="7"/>
      <c r="B6" s="103" t="s">
        <v>107</v>
      </c>
      <c r="C6" s="82"/>
      <c r="D6" s="7"/>
      <c r="E6" s="7"/>
    </row>
    <row r="7" spans="1:6">
      <c r="A7" s="7"/>
      <c r="B7" s="35"/>
      <c r="C7" s="34"/>
      <c r="D7" s="7"/>
      <c r="E7" s="7"/>
    </row>
    <row r="8" spans="1:6">
      <c r="A8" s="12"/>
      <c r="B8" s="12"/>
      <c r="C8" s="12"/>
      <c r="D8" s="12"/>
      <c r="E8" s="12" t="s">
        <v>4</v>
      </c>
    </row>
    <row r="9" spans="1:6" ht="39">
      <c r="A9" s="14" t="s">
        <v>7</v>
      </c>
      <c r="B9" s="14" t="s">
        <v>17</v>
      </c>
      <c r="C9" s="14" t="s">
        <v>3</v>
      </c>
      <c r="D9" s="30" t="s">
        <v>69</v>
      </c>
      <c r="E9" s="17" t="s">
        <v>10</v>
      </c>
    </row>
    <row r="10" spans="1:6">
      <c r="A10" s="31">
        <v>1</v>
      </c>
      <c r="B10" s="31">
        <v>2</v>
      </c>
      <c r="C10" s="14">
        <v>3</v>
      </c>
      <c r="D10" s="32">
        <v>4</v>
      </c>
      <c r="E10" s="33">
        <v>5</v>
      </c>
    </row>
    <row r="11" spans="1:6">
      <c r="A11" s="89"/>
      <c r="B11" s="92" t="s">
        <v>49</v>
      </c>
      <c r="C11" s="57" t="s">
        <v>22</v>
      </c>
      <c r="D11" s="56">
        <f>D12+D13+D14+D20</f>
        <v>19974.650000000001</v>
      </c>
      <c r="E11" s="56">
        <f>E12+E13+E14+E20</f>
        <v>19973.68</v>
      </c>
      <c r="F11" s="18"/>
    </row>
    <row r="12" spans="1:6">
      <c r="A12" s="90"/>
      <c r="B12" s="93"/>
      <c r="C12" s="57" t="s">
        <v>5</v>
      </c>
      <c r="D12" s="56">
        <f t="shared" ref="D12:E14" si="0">D23+D67</f>
        <v>19922.060000000001</v>
      </c>
      <c r="E12" s="56">
        <f t="shared" si="0"/>
        <v>19921.09</v>
      </c>
    </row>
    <row r="13" spans="1:6">
      <c r="A13" s="90"/>
      <c r="B13" s="93"/>
      <c r="C13" s="57" t="s">
        <v>29</v>
      </c>
      <c r="D13" s="56">
        <f t="shared" si="0"/>
        <v>52.59</v>
      </c>
      <c r="E13" s="56">
        <f t="shared" si="0"/>
        <v>52.59</v>
      </c>
      <c r="F13" s="18"/>
    </row>
    <row r="14" spans="1:6">
      <c r="A14" s="90"/>
      <c r="B14" s="93"/>
      <c r="C14" s="57" t="s">
        <v>6</v>
      </c>
      <c r="D14" s="56">
        <f t="shared" si="0"/>
        <v>0</v>
      </c>
      <c r="E14" s="56">
        <f t="shared" si="0"/>
        <v>0</v>
      </c>
      <c r="F14" s="18"/>
    </row>
    <row r="15" spans="1:6">
      <c r="A15" s="90"/>
      <c r="B15" s="93"/>
      <c r="C15" s="57" t="s">
        <v>26</v>
      </c>
      <c r="D15" s="56"/>
      <c r="E15" s="56"/>
    </row>
    <row r="16" spans="1:6">
      <c r="A16" s="90"/>
      <c r="B16" s="93"/>
      <c r="C16" s="57" t="s">
        <v>27</v>
      </c>
      <c r="D16" s="56">
        <f t="shared" ref="D16:E21" si="1">D27+D71</f>
        <v>19974.650000000001</v>
      </c>
      <c r="E16" s="56">
        <f t="shared" si="1"/>
        <v>19973.68</v>
      </c>
    </row>
    <row r="17" spans="1:6">
      <c r="A17" s="90"/>
      <c r="B17" s="93"/>
      <c r="C17" s="57" t="s">
        <v>67</v>
      </c>
      <c r="D17" s="56">
        <f t="shared" si="1"/>
        <v>17289.63</v>
      </c>
      <c r="E17" s="56">
        <f t="shared" si="1"/>
        <v>17289.63</v>
      </c>
    </row>
    <row r="18" spans="1:6">
      <c r="A18" s="90"/>
      <c r="B18" s="93"/>
      <c r="C18" s="57" t="s">
        <v>28</v>
      </c>
      <c r="D18" s="56">
        <f t="shared" si="1"/>
        <v>0</v>
      </c>
      <c r="E18" s="56">
        <f t="shared" si="1"/>
        <v>0</v>
      </c>
    </row>
    <row r="19" spans="1:6">
      <c r="A19" s="90"/>
      <c r="B19" s="93"/>
      <c r="C19" s="57" t="s">
        <v>67</v>
      </c>
      <c r="D19" s="56">
        <f t="shared" si="1"/>
        <v>0</v>
      </c>
      <c r="E19" s="56">
        <f t="shared" si="1"/>
        <v>0</v>
      </c>
    </row>
    <row r="20" spans="1:6">
      <c r="A20" s="90"/>
      <c r="B20" s="93"/>
      <c r="C20" s="57" t="s">
        <v>30</v>
      </c>
      <c r="D20" s="56">
        <f t="shared" si="1"/>
        <v>0</v>
      </c>
      <c r="E20" s="56">
        <f t="shared" si="1"/>
        <v>0</v>
      </c>
    </row>
    <row r="21" spans="1:6" ht="15.75" customHeight="1">
      <c r="A21" s="91"/>
      <c r="B21" s="94"/>
      <c r="C21" s="57" t="s">
        <v>59</v>
      </c>
      <c r="D21" s="52">
        <f t="shared" si="1"/>
        <v>0</v>
      </c>
      <c r="E21" s="52">
        <f t="shared" si="1"/>
        <v>0</v>
      </c>
    </row>
    <row r="22" spans="1:6" ht="15" customHeight="1">
      <c r="A22" s="95" t="s">
        <v>0</v>
      </c>
      <c r="B22" s="99" t="s">
        <v>35</v>
      </c>
      <c r="C22" s="53" t="s">
        <v>22</v>
      </c>
      <c r="D22" s="55">
        <f>D33+D44+D55</f>
        <v>17289.63</v>
      </c>
      <c r="E22" s="55">
        <f>E33+E44+E55</f>
        <v>17289.63</v>
      </c>
      <c r="F22" s="18"/>
    </row>
    <row r="23" spans="1:6" ht="12" customHeight="1">
      <c r="A23" s="96"/>
      <c r="B23" s="100"/>
      <c r="C23" s="53" t="s">
        <v>5</v>
      </c>
      <c r="D23" s="55">
        <f t="shared" ref="D23:E23" si="2">D34+D45+D56</f>
        <v>17289.63</v>
      </c>
      <c r="E23" s="55">
        <f t="shared" si="2"/>
        <v>17289.63</v>
      </c>
    </row>
    <row r="24" spans="1:6" ht="12" customHeight="1">
      <c r="A24" s="96"/>
      <c r="B24" s="100"/>
      <c r="C24" s="53" t="s">
        <v>29</v>
      </c>
      <c r="D24" s="55">
        <f t="shared" ref="D24:E24" si="3">D35+D46+D57</f>
        <v>0</v>
      </c>
      <c r="E24" s="55">
        <f t="shared" si="3"/>
        <v>0</v>
      </c>
    </row>
    <row r="25" spans="1:6" ht="12.75" customHeight="1">
      <c r="A25" s="96"/>
      <c r="B25" s="100"/>
      <c r="C25" s="53" t="s">
        <v>6</v>
      </c>
      <c r="D25" s="55">
        <f t="shared" ref="D25:E25" si="4">D36+D47+D58</f>
        <v>0</v>
      </c>
      <c r="E25" s="55">
        <f t="shared" si="4"/>
        <v>0</v>
      </c>
    </row>
    <row r="26" spans="1:6" ht="11.25" customHeight="1">
      <c r="A26" s="96"/>
      <c r="B26" s="100"/>
      <c r="C26" s="53" t="s">
        <v>26</v>
      </c>
      <c r="D26" s="55"/>
      <c r="E26" s="55"/>
    </row>
    <row r="27" spans="1:6" ht="13.5" customHeight="1">
      <c r="A27" s="97"/>
      <c r="B27" s="101"/>
      <c r="C27" s="53" t="s">
        <v>27</v>
      </c>
      <c r="D27" s="55">
        <f t="shared" ref="D27:E27" si="5">D38+D49+D60</f>
        <v>17289.63</v>
      </c>
      <c r="E27" s="55">
        <f t="shared" si="5"/>
        <v>17289.63</v>
      </c>
    </row>
    <row r="28" spans="1:6" ht="13.5" customHeight="1">
      <c r="A28" s="97"/>
      <c r="B28" s="101"/>
      <c r="C28" s="53" t="s">
        <v>66</v>
      </c>
      <c r="D28" s="55">
        <f t="shared" ref="D28:E28" si="6">D39+D50+D61</f>
        <v>17289.63</v>
      </c>
      <c r="E28" s="55">
        <f t="shared" si="6"/>
        <v>17289.63</v>
      </c>
    </row>
    <row r="29" spans="1:6" ht="12.75" customHeight="1">
      <c r="A29" s="97"/>
      <c r="B29" s="101"/>
      <c r="C29" s="53" t="s">
        <v>28</v>
      </c>
      <c r="D29" s="55">
        <f t="shared" ref="D29:E29" si="7">D40+D51+D62</f>
        <v>0</v>
      </c>
      <c r="E29" s="55">
        <f t="shared" si="7"/>
        <v>0</v>
      </c>
    </row>
    <row r="30" spans="1:6" ht="12.75" customHeight="1">
      <c r="A30" s="97"/>
      <c r="B30" s="101"/>
      <c r="C30" s="53" t="s">
        <v>66</v>
      </c>
      <c r="D30" s="55">
        <f t="shared" ref="D30:E30" si="8">D41+D52+D63</f>
        <v>0</v>
      </c>
      <c r="E30" s="55">
        <f t="shared" si="8"/>
        <v>0</v>
      </c>
    </row>
    <row r="31" spans="1:6" ht="12.75" customHeight="1">
      <c r="A31" s="97"/>
      <c r="B31" s="101"/>
      <c r="C31" s="53" t="s">
        <v>30</v>
      </c>
      <c r="D31" s="55">
        <f t="shared" ref="D31:E31" si="9">D42+D53+D64</f>
        <v>0</v>
      </c>
      <c r="E31" s="55">
        <f t="shared" si="9"/>
        <v>0</v>
      </c>
    </row>
    <row r="32" spans="1:6" ht="15.75" customHeight="1">
      <c r="A32" s="98"/>
      <c r="B32" s="102"/>
      <c r="C32" s="53" t="s">
        <v>59</v>
      </c>
      <c r="D32" s="55">
        <f t="shared" ref="D32:E32" si="10">D43+D54+D65</f>
        <v>0</v>
      </c>
      <c r="E32" s="55">
        <f t="shared" si="10"/>
        <v>0</v>
      </c>
    </row>
    <row r="33" spans="1:5">
      <c r="A33" s="86" t="s">
        <v>1</v>
      </c>
      <c r="B33" s="86" t="s">
        <v>44</v>
      </c>
      <c r="C33" s="54" t="s">
        <v>22</v>
      </c>
      <c r="D33" s="59">
        <f>D34+D35+D36+D42</f>
        <v>16539.63</v>
      </c>
      <c r="E33" s="59">
        <f>E34+E35+E36+E42</f>
        <v>16539.63</v>
      </c>
    </row>
    <row r="34" spans="1:5">
      <c r="A34" s="87"/>
      <c r="B34" s="87"/>
      <c r="C34" s="54" t="s">
        <v>5</v>
      </c>
      <c r="D34" s="59">
        <v>16539.63</v>
      </c>
      <c r="E34" s="60">
        <v>16539.63</v>
      </c>
    </row>
    <row r="35" spans="1:5">
      <c r="A35" s="87"/>
      <c r="B35" s="87"/>
      <c r="C35" s="54" t="s">
        <v>29</v>
      </c>
      <c r="D35" s="59">
        <v>0</v>
      </c>
      <c r="E35" s="60">
        <v>0</v>
      </c>
    </row>
    <row r="36" spans="1:5">
      <c r="A36" s="87"/>
      <c r="B36" s="87"/>
      <c r="C36" s="54" t="s">
        <v>6</v>
      </c>
      <c r="D36" s="59">
        <v>0</v>
      </c>
      <c r="E36" s="60">
        <v>0</v>
      </c>
    </row>
    <row r="37" spans="1:5">
      <c r="A37" s="87"/>
      <c r="B37" s="87"/>
      <c r="C37" s="54" t="s">
        <v>26</v>
      </c>
      <c r="D37" s="32"/>
      <c r="E37" s="63"/>
    </row>
    <row r="38" spans="1:5">
      <c r="A38" s="87"/>
      <c r="B38" s="87"/>
      <c r="C38" s="54" t="s">
        <v>27</v>
      </c>
      <c r="D38" s="59">
        <v>16539.63</v>
      </c>
      <c r="E38" s="60">
        <v>16539.63</v>
      </c>
    </row>
    <row r="39" spans="1:5">
      <c r="A39" s="87"/>
      <c r="B39" s="87"/>
      <c r="C39" s="54" t="s">
        <v>66</v>
      </c>
      <c r="D39" s="59">
        <v>16539.63</v>
      </c>
      <c r="E39" s="60">
        <v>16539.63</v>
      </c>
    </row>
    <row r="40" spans="1:5">
      <c r="A40" s="87"/>
      <c r="B40" s="87"/>
      <c r="C40" s="54" t="s">
        <v>28</v>
      </c>
      <c r="D40" s="59">
        <v>0</v>
      </c>
      <c r="E40" s="60">
        <v>0</v>
      </c>
    </row>
    <row r="41" spans="1:5">
      <c r="A41" s="87"/>
      <c r="B41" s="87"/>
      <c r="C41" s="54" t="s">
        <v>66</v>
      </c>
      <c r="D41" s="59">
        <v>0</v>
      </c>
      <c r="E41" s="60">
        <v>0</v>
      </c>
    </row>
    <row r="42" spans="1:5">
      <c r="A42" s="87"/>
      <c r="B42" s="87"/>
      <c r="C42" s="54" t="s">
        <v>30</v>
      </c>
      <c r="D42" s="59">
        <v>0</v>
      </c>
      <c r="E42" s="60">
        <v>0</v>
      </c>
    </row>
    <row r="43" spans="1:5">
      <c r="A43" s="88"/>
      <c r="B43" s="88"/>
      <c r="C43" s="54" t="s">
        <v>59</v>
      </c>
      <c r="D43" s="61">
        <v>0</v>
      </c>
      <c r="E43" s="61">
        <v>0</v>
      </c>
    </row>
    <row r="44" spans="1:5">
      <c r="A44" s="86" t="s">
        <v>2</v>
      </c>
      <c r="B44" s="86" t="s">
        <v>45</v>
      </c>
      <c r="C44" s="54" t="s">
        <v>22</v>
      </c>
      <c r="D44" s="59">
        <f>D45+D46+D47+D53</f>
        <v>750</v>
      </c>
      <c r="E44" s="59">
        <f>E45+E46+E47+E53</f>
        <v>750</v>
      </c>
    </row>
    <row r="45" spans="1:5">
      <c r="A45" s="87"/>
      <c r="B45" s="87"/>
      <c r="C45" s="54" t="s">
        <v>5</v>
      </c>
      <c r="D45" s="59">
        <v>750</v>
      </c>
      <c r="E45" s="60">
        <v>750</v>
      </c>
    </row>
    <row r="46" spans="1:5">
      <c r="A46" s="87"/>
      <c r="B46" s="87"/>
      <c r="C46" s="54" t="s">
        <v>29</v>
      </c>
      <c r="D46" s="59">
        <v>0</v>
      </c>
      <c r="E46" s="60">
        <v>0</v>
      </c>
    </row>
    <row r="47" spans="1:5">
      <c r="A47" s="87"/>
      <c r="B47" s="87"/>
      <c r="C47" s="54" t="s">
        <v>6</v>
      </c>
      <c r="D47" s="59">
        <v>0</v>
      </c>
      <c r="E47" s="60">
        <v>0</v>
      </c>
    </row>
    <row r="48" spans="1:5">
      <c r="A48" s="87"/>
      <c r="B48" s="87"/>
      <c r="C48" s="54" t="s">
        <v>26</v>
      </c>
      <c r="D48" s="32"/>
      <c r="E48" s="63"/>
    </row>
    <row r="49" spans="1:5">
      <c r="A49" s="87"/>
      <c r="B49" s="87"/>
      <c r="C49" s="54" t="s">
        <v>27</v>
      </c>
      <c r="D49" s="59">
        <v>750</v>
      </c>
      <c r="E49" s="60">
        <v>750</v>
      </c>
    </row>
    <row r="50" spans="1:5">
      <c r="A50" s="87"/>
      <c r="B50" s="87"/>
      <c r="C50" s="54" t="s">
        <v>66</v>
      </c>
      <c r="D50" s="59">
        <v>750</v>
      </c>
      <c r="E50" s="60">
        <v>750</v>
      </c>
    </row>
    <row r="51" spans="1:5">
      <c r="A51" s="87"/>
      <c r="B51" s="87"/>
      <c r="C51" s="54" t="s">
        <v>28</v>
      </c>
      <c r="D51" s="59">
        <v>0</v>
      </c>
      <c r="E51" s="60">
        <v>0</v>
      </c>
    </row>
    <row r="52" spans="1:5">
      <c r="A52" s="87"/>
      <c r="B52" s="87"/>
      <c r="C52" s="54" t="s">
        <v>66</v>
      </c>
      <c r="D52" s="59">
        <v>0</v>
      </c>
      <c r="E52" s="60">
        <v>0</v>
      </c>
    </row>
    <row r="53" spans="1:5">
      <c r="A53" s="87"/>
      <c r="B53" s="87"/>
      <c r="C53" s="54" t="s">
        <v>30</v>
      </c>
      <c r="D53" s="59">
        <v>0</v>
      </c>
      <c r="E53" s="60">
        <v>0</v>
      </c>
    </row>
    <row r="54" spans="1:5">
      <c r="A54" s="88"/>
      <c r="B54" s="88"/>
      <c r="C54" s="54" t="s">
        <v>59</v>
      </c>
      <c r="D54" s="61">
        <v>0</v>
      </c>
      <c r="E54" s="61">
        <v>0</v>
      </c>
    </row>
    <row r="55" spans="1:5">
      <c r="A55" s="86" t="s">
        <v>108</v>
      </c>
      <c r="B55" s="86" t="s">
        <v>60</v>
      </c>
      <c r="C55" s="54" t="s">
        <v>22</v>
      </c>
      <c r="D55" s="59">
        <f>D56+D57+D58+D64</f>
        <v>0</v>
      </c>
      <c r="E55" s="59">
        <f>E56+E57+E58+E64</f>
        <v>0</v>
      </c>
    </row>
    <row r="56" spans="1:5">
      <c r="A56" s="87"/>
      <c r="B56" s="87"/>
      <c r="C56" s="54" t="s">
        <v>5</v>
      </c>
      <c r="D56" s="59">
        <v>0</v>
      </c>
      <c r="E56" s="60">
        <v>0</v>
      </c>
    </row>
    <row r="57" spans="1:5">
      <c r="A57" s="87"/>
      <c r="B57" s="87"/>
      <c r="C57" s="54" t="s">
        <v>29</v>
      </c>
      <c r="D57" s="59">
        <v>0</v>
      </c>
      <c r="E57" s="60">
        <v>0</v>
      </c>
    </row>
    <row r="58" spans="1:5">
      <c r="A58" s="87"/>
      <c r="B58" s="87"/>
      <c r="C58" s="54" t="s">
        <v>6</v>
      </c>
      <c r="D58" s="59">
        <v>0</v>
      </c>
      <c r="E58" s="60">
        <v>0</v>
      </c>
    </row>
    <row r="59" spans="1:5">
      <c r="A59" s="87"/>
      <c r="B59" s="87"/>
      <c r="C59" s="54" t="s">
        <v>26</v>
      </c>
      <c r="D59" s="32"/>
      <c r="E59" s="63"/>
    </row>
    <row r="60" spans="1:5">
      <c r="A60" s="87"/>
      <c r="B60" s="87"/>
      <c r="C60" s="54" t="s">
        <v>27</v>
      </c>
      <c r="D60" s="59">
        <v>0</v>
      </c>
      <c r="E60" s="60">
        <v>0</v>
      </c>
    </row>
    <row r="61" spans="1:5">
      <c r="A61" s="87"/>
      <c r="B61" s="87"/>
      <c r="C61" s="54" t="s">
        <v>68</v>
      </c>
      <c r="D61" s="59">
        <v>0</v>
      </c>
      <c r="E61" s="60">
        <v>0</v>
      </c>
    </row>
    <row r="62" spans="1:5">
      <c r="A62" s="87"/>
      <c r="B62" s="87"/>
      <c r="C62" s="54" t="s">
        <v>28</v>
      </c>
      <c r="D62" s="59">
        <v>0</v>
      </c>
      <c r="E62" s="60">
        <v>0</v>
      </c>
    </row>
    <row r="63" spans="1:5">
      <c r="A63" s="87"/>
      <c r="B63" s="87"/>
      <c r="C63" s="54" t="s">
        <v>68</v>
      </c>
      <c r="D63" s="59">
        <v>0</v>
      </c>
      <c r="E63" s="60">
        <v>0</v>
      </c>
    </row>
    <row r="64" spans="1:5">
      <c r="A64" s="87"/>
      <c r="B64" s="87"/>
      <c r="C64" s="54" t="s">
        <v>30</v>
      </c>
      <c r="D64" s="59">
        <v>0</v>
      </c>
      <c r="E64" s="60">
        <v>0</v>
      </c>
    </row>
    <row r="65" spans="1:5">
      <c r="A65" s="88"/>
      <c r="B65" s="88"/>
      <c r="C65" s="54" t="s">
        <v>59</v>
      </c>
      <c r="D65" s="61">
        <v>0</v>
      </c>
      <c r="E65" s="61">
        <v>0</v>
      </c>
    </row>
    <row r="66" spans="1:5">
      <c r="A66" s="95" t="s">
        <v>24</v>
      </c>
      <c r="B66" s="99" t="s">
        <v>41</v>
      </c>
      <c r="C66" s="53" t="s">
        <v>22</v>
      </c>
      <c r="D66" s="55">
        <f>D67+D68+D69+D75</f>
        <v>2685.02</v>
      </c>
      <c r="E66" s="55">
        <f>E67+E68+E69+E75</f>
        <v>2684.05</v>
      </c>
    </row>
    <row r="67" spans="1:5">
      <c r="A67" s="96"/>
      <c r="B67" s="100"/>
      <c r="C67" s="53" t="s">
        <v>5</v>
      </c>
      <c r="D67" s="55">
        <f t="shared" ref="D67:E69" si="11">D78</f>
        <v>2632.43</v>
      </c>
      <c r="E67" s="55">
        <f t="shared" si="11"/>
        <v>2631.46</v>
      </c>
    </row>
    <row r="68" spans="1:5">
      <c r="A68" s="96"/>
      <c r="B68" s="100"/>
      <c r="C68" s="53" t="s">
        <v>29</v>
      </c>
      <c r="D68" s="55">
        <f t="shared" si="11"/>
        <v>52.59</v>
      </c>
      <c r="E68" s="55">
        <f t="shared" si="11"/>
        <v>52.59</v>
      </c>
    </row>
    <row r="69" spans="1:5">
      <c r="A69" s="96"/>
      <c r="B69" s="100"/>
      <c r="C69" s="53" t="s">
        <v>6</v>
      </c>
      <c r="D69" s="55">
        <f t="shared" si="11"/>
        <v>0</v>
      </c>
      <c r="E69" s="55">
        <f t="shared" si="11"/>
        <v>0</v>
      </c>
    </row>
    <row r="70" spans="1:5">
      <c r="A70" s="96"/>
      <c r="B70" s="100"/>
      <c r="C70" s="53" t="s">
        <v>26</v>
      </c>
      <c r="D70" s="55"/>
      <c r="E70" s="55"/>
    </row>
    <row r="71" spans="1:5">
      <c r="A71" s="97"/>
      <c r="B71" s="101"/>
      <c r="C71" s="53" t="s">
        <v>27</v>
      </c>
      <c r="D71" s="55">
        <f t="shared" ref="D71:E71" si="12">D82</f>
        <v>2685.02</v>
      </c>
      <c r="E71" s="55">
        <f t="shared" si="12"/>
        <v>2684.05</v>
      </c>
    </row>
    <row r="72" spans="1:5">
      <c r="A72" s="97"/>
      <c r="B72" s="101"/>
      <c r="C72" s="53" t="s">
        <v>66</v>
      </c>
      <c r="D72" s="55">
        <f t="shared" ref="D72:E72" si="13">D83</f>
        <v>0</v>
      </c>
      <c r="E72" s="55">
        <f t="shared" si="13"/>
        <v>0</v>
      </c>
    </row>
    <row r="73" spans="1:5">
      <c r="A73" s="97"/>
      <c r="B73" s="101"/>
      <c r="C73" s="53" t="s">
        <v>28</v>
      </c>
      <c r="D73" s="55">
        <f t="shared" ref="D73:E73" si="14">D84</f>
        <v>0</v>
      </c>
      <c r="E73" s="55">
        <f t="shared" si="14"/>
        <v>0</v>
      </c>
    </row>
    <row r="74" spans="1:5">
      <c r="A74" s="97"/>
      <c r="B74" s="101"/>
      <c r="C74" s="53" t="s">
        <v>66</v>
      </c>
      <c r="D74" s="55">
        <f t="shared" ref="D74:E74" si="15">D85</f>
        <v>0</v>
      </c>
      <c r="E74" s="55">
        <f t="shared" si="15"/>
        <v>0</v>
      </c>
    </row>
    <row r="75" spans="1:5">
      <c r="A75" s="97"/>
      <c r="B75" s="101"/>
      <c r="C75" s="53" t="s">
        <v>30</v>
      </c>
      <c r="D75" s="55">
        <f t="shared" ref="D75:E75" si="16">D86</f>
        <v>0</v>
      </c>
      <c r="E75" s="55">
        <f t="shared" si="16"/>
        <v>0</v>
      </c>
    </row>
    <row r="76" spans="1:5" ht="15.75" customHeight="1">
      <c r="A76" s="98"/>
      <c r="B76" s="102"/>
      <c r="C76" s="53" t="s">
        <v>59</v>
      </c>
      <c r="D76" s="55">
        <f>D87</f>
        <v>0</v>
      </c>
      <c r="E76" s="55">
        <f>E87</f>
        <v>0</v>
      </c>
    </row>
    <row r="77" spans="1:5">
      <c r="A77" s="86" t="s">
        <v>31</v>
      </c>
      <c r="B77" s="86" t="s">
        <v>50</v>
      </c>
      <c r="C77" s="54" t="s">
        <v>22</v>
      </c>
      <c r="D77" s="59">
        <f>D78+D79+D80+D86</f>
        <v>2685.02</v>
      </c>
      <c r="E77" s="59">
        <f>E78+E79+E80+E86</f>
        <v>2684.05</v>
      </c>
    </row>
    <row r="78" spans="1:5">
      <c r="A78" s="87"/>
      <c r="B78" s="87"/>
      <c r="C78" s="54" t="s">
        <v>5</v>
      </c>
      <c r="D78" s="59">
        <v>2632.43</v>
      </c>
      <c r="E78" s="60">
        <v>2631.46</v>
      </c>
    </row>
    <row r="79" spans="1:5">
      <c r="A79" s="87"/>
      <c r="B79" s="87"/>
      <c r="C79" s="54" t="s">
        <v>29</v>
      </c>
      <c r="D79" s="59">
        <v>52.59</v>
      </c>
      <c r="E79" s="60">
        <v>52.59</v>
      </c>
    </row>
    <row r="80" spans="1:5">
      <c r="A80" s="87"/>
      <c r="B80" s="87"/>
      <c r="C80" s="54" t="s">
        <v>6</v>
      </c>
      <c r="D80" s="59">
        <v>0</v>
      </c>
      <c r="E80" s="60">
        <v>0</v>
      </c>
    </row>
    <row r="81" spans="1:5">
      <c r="A81" s="87"/>
      <c r="B81" s="87"/>
      <c r="C81" s="54" t="s">
        <v>26</v>
      </c>
      <c r="D81" s="32"/>
      <c r="E81" s="63"/>
    </row>
    <row r="82" spans="1:5">
      <c r="A82" s="87"/>
      <c r="B82" s="87"/>
      <c r="C82" s="54" t="s">
        <v>27</v>
      </c>
      <c r="D82" s="59">
        <v>2685.02</v>
      </c>
      <c r="E82" s="60">
        <v>2684.05</v>
      </c>
    </row>
    <row r="83" spans="1:5">
      <c r="A83" s="87"/>
      <c r="B83" s="87"/>
      <c r="C83" s="54" t="s">
        <v>68</v>
      </c>
      <c r="D83" s="59">
        <v>0</v>
      </c>
      <c r="E83" s="60">
        <v>0</v>
      </c>
    </row>
    <row r="84" spans="1:5">
      <c r="A84" s="87"/>
      <c r="B84" s="87"/>
      <c r="C84" s="54" t="s">
        <v>28</v>
      </c>
      <c r="D84" s="59">
        <v>0</v>
      </c>
      <c r="E84" s="60">
        <v>0</v>
      </c>
    </row>
    <row r="85" spans="1:5">
      <c r="A85" s="87"/>
      <c r="B85" s="87"/>
      <c r="C85" s="54" t="s">
        <v>68</v>
      </c>
      <c r="D85" s="59">
        <v>0</v>
      </c>
      <c r="E85" s="60">
        <v>0</v>
      </c>
    </row>
    <row r="86" spans="1:5">
      <c r="A86" s="87"/>
      <c r="B86" s="87"/>
      <c r="C86" s="54" t="s">
        <v>30</v>
      </c>
      <c r="D86" s="59">
        <v>0</v>
      </c>
      <c r="E86" s="60">
        <v>0</v>
      </c>
    </row>
    <row r="87" spans="1:5">
      <c r="A87" s="88"/>
      <c r="B87" s="88"/>
      <c r="C87" s="54" t="s">
        <v>59</v>
      </c>
      <c r="D87" s="61">
        <v>0</v>
      </c>
      <c r="E87" s="61">
        <v>0</v>
      </c>
    </row>
  </sheetData>
  <mergeCells count="17">
    <mergeCell ref="A66:A76"/>
    <mergeCell ref="B66:B76"/>
    <mergeCell ref="A77:A87"/>
    <mergeCell ref="B77:B87"/>
    <mergeCell ref="A44:A54"/>
    <mergeCell ref="B44:B54"/>
    <mergeCell ref="A55:A65"/>
    <mergeCell ref="B55:B65"/>
    <mergeCell ref="B4:C4"/>
    <mergeCell ref="B6:C6"/>
    <mergeCell ref="A33:A43"/>
    <mergeCell ref="B33:B43"/>
    <mergeCell ref="A11:A21"/>
    <mergeCell ref="B11:B21"/>
    <mergeCell ref="A22:A32"/>
    <mergeCell ref="B22:B32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6"/>
  <sheetViews>
    <sheetView view="pageLayout" topLeftCell="A17" zoomScale="70" zoomScaleNormal="86" zoomScaleSheetLayoutView="86" zoomScalePageLayoutView="70" workbookViewId="0">
      <selection activeCell="B26" sqref="B26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3"/>
    </row>
    <row r="5" spans="1:7">
      <c r="B5" s="120" t="s">
        <v>18</v>
      </c>
      <c r="C5" s="120"/>
      <c r="D5" s="120"/>
      <c r="E5" s="120"/>
      <c r="F5" s="120"/>
      <c r="G5" s="120"/>
    </row>
    <row r="6" spans="1:7" ht="30" customHeight="1">
      <c r="B6" s="138" t="s">
        <v>109</v>
      </c>
      <c r="C6" s="139"/>
      <c r="D6" s="139"/>
      <c r="E6" s="139"/>
      <c r="F6" s="139"/>
      <c r="G6" s="139"/>
    </row>
    <row r="7" spans="1:7">
      <c r="B7" s="120"/>
      <c r="C7" s="120"/>
      <c r="D7" s="120"/>
      <c r="E7" s="120"/>
      <c r="F7" s="120"/>
      <c r="G7" s="120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29" t="s">
        <v>7</v>
      </c>
      <c r="B10" s="124" t="s">
        <v>63</v>
      </c>
      <c r="C10" s="124" t="s">
        <v>19</v>
      </c>
      <c r="D10" s="121" t="s">
        <v>25</v>
      </c>
      <c r="E10" s="122"/>
      <c r="F10" s="123"/>
      <c r="G10" s="124" t="s">
        <v>64</v>
      </c>
    </row>
    <row r="11" spans="1:7" ht="15.75" customHeight="1">
      <c r="A11" s="130"/>
      <c r="B11" s="125"/>
      <c r="C11" s="125"/>
      <c r="D11" s="124" t="s">
        <v>70</v>
      </c>
      <c r="E11" s="127" t="s">
        <v>84</v>
      </c>
      <c r="F11" s="128"/>
      <c r="G11" s="125"/>
    </row>
    <row r="12" spans="1:7" ht="32.25" customHeight="1">
      <c r="A12" s="131"/>
      <c r="B12" s="126"/>
      <c r="C12" s="126"/>
      <c r="D12" s="126"/>
      <c r="E12" s="27" t="s">
        <v>11</v>
      </c>
      <c r="F12" s="75" t="s">
        <v>105</v>
      </c>
      <c r="G12" s="126"/>
    </row>
    <row r="13" spans="1:7" ht="16.5" customHeight="1">
      <c r="A13" s="22">
        <v>1</v>
      </c>
      <c r="B13" s="22">
        <v>2</v>
      </c>
      <c r="C13" s="22">
        <v>3</v>
      </c>
      <c r="D13" s="22">
        <v>4</v>
      </c>
      <c r="E13" s="23">
        <v>5</v>
      </c>
      <c r="F13" s="24">
        <v>6</v>
      </c>
      <c r="G13" s="24">
        <v>7</v>
      </c>
    </row>
    <row r="14" spans="1:7" ht="16.5" customHeight="1">
      <c r="A14" s="114" t="s">
        <v>32</v>
      </c>
      <c r="B14" s="115"/>
      <c r="C14" s="115"/>
      <c r="D14" s="115"/>
      <c r="E14" s="115"/>
      <c r="F14" s="115"/>
      <c r="G14" s="116"/>
    </row>
    <row r="15" spans="1:7" ht="15.75" customHeight="1">
      <c r="A15" s="108" t="s">
        <v>33</v>
      </c>
      <c r="B15" s="117"/>
      <c r="C15" s="117"/>
      <c r="D15" s="117"/>
      <c r="E15" s="117"/>
      <c r="F15" s="117"/>
      <c r="G15" s="118"/>
    </row>
    <row r="16" spans="1:7" ht="167.25" customHeight="1">
      <c r="A16" s="36"/>
      <c r="B16" s="19" t="s">
        <v>34</v>
      </c>
      <c r="C16" s="73" t="s">
        <v>12</v>
      </c>
      <c r="D16" s="46">
        <v>49.6</v>
      </c>
      <c r="E16" s="46">
        <v>50.9</v>
      </c>
      <c r="F16" s="46">
        <v>59.8</v>
      </c>
      <c r="G16" s="17" t="s">
        <v>87</v>
      </c>
    </row>
    <row r="17" spans="1:7" ht="42" customHeight="1">
      <c r="A17" s="36"/>
      <c r="B17" s="20" t="s">
        <v>76</v>
      </c>
      <c r="C17" s="73" t="s">
        <v>13</v>
      </c>
      <c r="D17" s="49">
        <v>66</v>
      </c>
      <c r="E17" s="49">
        <v>60</v>
      </c>
      <c r="F17" s="49">
        <v>67</v>
      </c>
      <c r="G17" s="17" t="s">
        <v>88</v>
      </c>
    </row>
    <row r="18" spans="1:7" ht="42" customHeight="1">
      <c r="A18" s="36"/>
      <c r="B18" s="20" t="s">
        <v>79</v>
      </c>
      <c r="C18" s="73" t="s">
        <v>12</v>
      </c>
      <c r="D18" s="46">
        <v>90.5</v>
      </c>
      <c r="E18" s="46">
        <v>87</v>
      </c>
      <c r="F18" s="46">
        <v>90.13</v>
      </c>
      <c r="G18" s="17" t="s">
        <v>89</v>
      </c>
    </row>
    <row r="19" spans="1:7" ht="16.5" customHeight="1">
      <c r="A19" s="108" t="s">
        <v>35</v>
      </c>
      <c r="B19" s="112"/>
      <c r="C19" s="112"/>
      <c r="D19" s="112"/>
      <c r="E19" s="112"/>
      <c r="F19" s="112"/>
      <c r="G19" s="113"/>
    </row>
    <row r="20" spans="1:7" ht="19.5" customHeight="1">
      <c r="A20" s="108" t="s">
        <v>36</v>
      </c>
      <c r="B20" s="112"/>
      <c r="C20" s="112"/>
      <c r="D20" s="119"/>
      <c r="E20" s="119"/>
      <c r="F20" s="112"/>
      <c r="G20" s="113"/>
    </row>
    <row r="21" spans="1:7" ht="28.5" customHeight="1">
      <c r="A21" s="25" t="s">
        <v>1</v>
      </c>
      <c r="B21" s="20" t="s">
        <v>37</v>
      </c>
      <c r="C21" s="25" t="s">
        <v>38</v>
      </c>
      <c r="D21" s="71">
        <v>16516.59</v>
      </c>
      <c r="E21" s="71">
        <v>11915.93</v>
      </c>
      <c r="F21" s="47">
        <v>18781.099999999999</v>
      </c>
      <c r="G21" s="48" t="s">
        <v>90</v>
      </c>
    </row>
    <row r="22" spans="1:7" ht="72" customHeight="1">
      <c r="A22" s="72" t="s">
        <v>2</v>
      </c>
      <c r="B22" s="20" t="s">
        <v>39</v>
      </c>
      <c r="C22" s="25" t="s">
        <v>12</v>
      </c>
      <c r="D22" s="40">
        <v>78.5</v>
      </c>
      <c r="E22" s="40">
        <v>78.5</v>
      </c>
      <c r="F22" s="46">
        <v>89</v>
      </c>
      <c r="G22" s="29" t="s">
        <v>91</v>
      </c>
    </row>
    <row r="23" spans="1:7" ht="17.25" customHeight="1">
      <c r="A23" s="108" t="s">
        <v>40</v>
      </c>
      <c r="B23" s="112"/>
      <c r="C23" s="112"/>
      <c r="D23" s="119"/>
      <c r="E23" s="119"/>
      <c r="F23" s="112"/>
      <c r="G23" s="113"/>
    </row>
    <row r="24" spans="1:7" ht="53.25" customHeight="1">
      <c r="A24" s="76" t="s">
        <v>23</v>
      </c>
      <c r="B24" s="19" t="s">
        <v>75</v>
      </c>
      <c r="C24" s="21" t="s">
        <v>12</v>
      </c>
      <c r="D24" s="71">
        <v>52.9</v>
      </c>
      <c r="E24" s="71">
        <v>50.1</v>
      </c>
      <c r="F24" s="71">
        <v>53.1</v>
      </c>
      <c r="G24" s="74" t="s">
        <v>92</v>
      </c>
    </row>
    <row r="25" spans="1:7" ht="17.25" customHeight="1"/>
    <row r="26" spans="1:7" ht="45.75" customHeight="1"/>
    <row r="27" spans="1:7" ht="74.25" customHeight="1"/>
    <row r="28" spans="1:7" ht="15.75" customHeight="1"/>
    <row r="29" spans="1:7" ht="32.25" customHeight="1"/>
    <row r="30" spans="1:7" ht="32.25" customHeight="1"/>
    <row r="31" spans="1:7" ht="32.25" customHeight="1"/>
    <row r="32" spans="1:7" ht="22.5" customHeight="1"/>
    <row r="33" ht="48" customHeight="1"/>
    <row r="34" ht="21" customHeight="1"/>
    <row r="35" ht="21.75" customHeight="1"/>
    <row r="36" ht="19.5" customHeight="1"/>
    <row r="37" ht="21.75" customHeight="1"/>
    <row r="38" ht="32.25" customHeight="1"/>
    <row r="39" ht="21.75" customHeight="1"/>
    <row r="40" ht="46.5" customHeight="1"/>
    <row r="41" ht="75.75" customHeight="1"/>
    <row r="42" ht="18" customHeight="1"/>
    <row r="43" ht="15.75" customHeight="1"/>
    <row r="44" ht="47.25" customHeight="1"/>
    <row r="45" ht="18" customHeight="1"/>
    <row r="46" ht="17.25" customHeight="1"/>
    <row r="47" ht="30.75" customHeight="1"/>
    <row r="48" ht="45" customHeight="1"/>
    <row r="49" ht="48" customHeight="1"/>
    <row r="50" ht="46.5" customHeight="1"/>
    <row r="51" ht="45" customHeight="1"/>
    <row r="52" ht="17.25" customHeight="1"/>
    <row r="53" ht="47.25" customHeight="1"/>
    <row r="54" ht="26.25" customHeight="1"/>
    <row r="56" ht="14.25" customHeight="1"/>
    <row r="57" ht="45" customHeight="1"/>
    <row r="58" ht="18" customHeight="1"/>
    <row r="59" ht="18" customHeight="1"/>
    <row r="60" ht="28.5" customHeight="1"/>
    <row r="61" ht="16.5" customHeight="1"/>
    <row r="62" ht="29.25" customHeight="1"/>
    <row r="63" ht="17.25" customHeight="1"/>
    <row r="64" ht="16.5" customHeight="1"/>
    <row r="65" ht="15" customHeight="1"/>
    <row r="66" ht="27.75" customHeight="1"/>
    <row r="67" ht="15" customHeight="1"/>
    <row r="68" ht="43.5" customHeight="1"/>
    <row r="69" ht="17.25" customHeight="1"/>
    <row r="70" ht="61.5" customHeight="1"/>
    <row r="71" ht="62.25" customHeight="1"/>
    <row r="72" ht="15.75" customHeight="1"/>
    <row r="73" ht="30" customHeight="1"/>
    <row r="74" ht="75.75" customHeight="1"/>
    <row r="75" ht="30" customHeight="1"/>
    <row r="76" ht="47.25" customHeight="1"/>
  </sheetData>
  <mergeCells count="15">
    <mergeCell ref="B6:G6"/>
    <mergeCell ref="A14:G14"/>
    <mergeCell ref="A15:G15"/>
    <mergeCell ref="A23:G23"/>
    <mergeCell ref="A20:G20"/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9:G19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Layout" topLeftCell="A19" zoomScale="70" zoomScalePageLayoutView="70" workbookViewId="0">
      <selection activeCell="D27" sqref="D27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103" t="s">
        <v>18</v>
      </c>
      <c r="B2" s="103"/>
      <c r="C2" s="103"/>
      <c r="D2" s="103"/>
      <c r="E2" s="103"/>
    </row>
    <row r="3" spans="1:5">
      <c r="A3" s="103" t="s">
        <v>110</v>
      </c>
      <c r="B3" s="103"/>
      <c r="C3" s="103"/>
      <c r="D3" s="103"/>
      <c r="E3" s="103"/>
    </row>
    <row r="4" spans="1:5">
      <c r="A4" s="134"/>
      <c r="B4" s="134"/>
      <c r="C4" s="134"/>
      <c r="D4" s="134"/>
      <c r="E4" s="134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3" t="s">
        <v>7</v>
      </c>
      <c r="B7" s="15" t="s">
        <v>20</v>
      </c>
      <c r="C7" s="16" t="s">
        <v>65</v>
      </c>
      <c r="D7" s="15" t="s">
        <v>71</v>
      </c>
      <c r="E7" s="15" t="s">
        <v>21</v>
      </c>
    </row>
    <row r="8" spans="1:5" ht="15" customHeight="1">
      <c r="A8" s="14">
        <v>1</v>
      </c>
      <c r="B8" s="17">
        <v>2</v>
      </c>
      <c r="C8" s="17">
        <v>3</v>
      </c>
      <c r="D8" s="17">
        <v>4</v>
      </c>
      <c r="E8" s="17">
        <v>5</v>
      </c>
    </row>
    <row r="9" spans="1:5" ht="15.75" customHeight="1">
      <c r="A9" s="109" t="s">
        <v>32</v>
      </c>
      <c r="B9" s="110"/>
      <c r="C9" s="110"/>
      <c r="D9" s="110"/>
      <c r="E9" s="111"/>
    </row>
    <row r="10" spans="1:5" ht="15.75" customHeight="1">
      <c r="A10" s="135" t="s">
        <v>52</v>
      </c>
      <c r="B10" s="136"/>
      <c r="C10" s="136"/>
      <c r="D10" s="136"/>
      <c r="E10" s="137"/>
    </row>
    <row r="11" spans="1:5" ht="15.75" customHeight="1">
      <c r="A11" s="104" t="s">
        <v>54</v>
      </c>
      <c r="B11" s="132"/>
      <c r="C11" s="132"/>
      <c r="D11" s="132"/>
      <c r="E11" s="133"/>
    </row>
    <row r="12" spans="1:5" ht="15.75" customHeight="1">
      <c r="A12" s="105" t="s">
        <v>53</v>
      </c>
      <c r="B12" s="106"/>
      <c r="C12" s="106"/>
      <c r="D12" s="106"/>
      <c r="E12" s="107"/>
    </row>
    <row r="13" spans="1:5" ht="75.75" customHeight="1">
      <c r="A13" s="25" t="s">
        <v>1</v>
      </c>
      <c r="B13" s="19" t="s">
        <v>55</v>
      </c>
      <c r="C13" s="45"/>
      <c r="D13" s="19" t="s">
        <v>95</v>
      </c>
      <c r="E13" s="19" t="s">
        <v>93</v>
      </c>
    </row>
    <row r="14" spans="1:5" ht="103.5" customHeight="1">
      <c r="A14" s="26"/>
      <c r="B14" s="19" t="s">
        <v>94</v>
      </c>
      <c r="C14" s="69" t="s">
        <v>98</v>
      </c>
      <c r="D14" s="19" t="s">
        <v>96</v>
      </c>
      <c r="E14" s="6"/>
    </row>
    <row r="15" spans="1:5" ht="66" customHeight="1">
      <c r="A15" s="25" t="s">
        <v>2</v>
      </c>
      <c r="B15" s="19" t="s">
        <v>56</v>
      </c>
      <c r="C15" s="45"/>
      <c r="D15" s="38"/>
      <c r="E15" s="19" t="s">
        <v>97</v>
      </c>
    </row>
    <row r="16" spans="1:5" ht="169.5" customHeight="1">
      <c r="A16" s="26"/>
      <c r="B16" s="19" t="s">
        <v>100</v>
      </c>
      <c r="C16" s="69" t="s">
        <v>98</v>
      </c>
      <c r="D16" s="19" t="s">
        <v>99</v>
      </c>
      <c r="E16" s="38"/>
    </row>
    <row r="17" spans="1:5" ht="16.5" customHeight="1">
      <c r="A17" s="105" t="s">
        <v>77</v>
      </c>
      <c r="B17" s="106"/>
      <c r="C17" s="106"/>
      <c r="D17" s="106"/>
      <c r="E17" s="107"/>
    </row>
    <row r="18" spans="1:5" ht="77.25" customHeight="1">
      <c r="A18" s="70" t="s">
        <v>23</v>
      </c>
      <c r="B18" s="19" t="s">
        <v>57</v>
      </c>
      <c r="C18" s="45"/>
      <c r="D18" s="19" t="s">
        <v>102</v>
      </c>
      <c r="E18" s="19" t="s">
        <v>101</v>
      </c>
    </row>
    <row r="19" spans="1:5" ht="105.75" customHeight="1">
      <c r="A19" s="44"/>
      <c r="B19" s="19" t="s">
        <v>78</v>
      </c>
      <c r="C19" s="69" t="s">
        <v>85</v>
      </c>
      <c r="D19" s="19" t="s">
        <v>103</v>
      </c>
      <c r="E19" s="38"/>
    </row>
    <row r="20" spans="1:5" ht="17.25" customHeight="1">
      <c r="A20" s="105" t="s">
        <v>51</v>
      </c>
      <c r="B20" s="106"/>
      <c r="C20" s="106"/>
      <c r="D20" s="106"/>
      <c r="E20" s="107"/>
    </row>
    <row r="21" spans="1:5" ht="38.25">
      <c r="A21" s="25" t="s">
        <v>31</v>
      </c>
      <c r="B21" s="19" t="s">
        <v>58</v>
      </c>
      <c r="C21" s="45"/>
      <c r="D21" s="38"/>
      <c r="E21" s="38"/>
    </row>
    <row r="22" spans="1:5" ht="63" customHeight="1">
      <c r="A22" s="26"/>
      <c r="B22" s="19" t="s">
        <v>80</v>
      </c>
      <c r="C22" s="69" t="s">
        <v>86</v>
      </c>
      <c r="D22" s="19" t="s">
        <v>104</v>
      </c>
      <c r="E22" s="38"/>
    </row>
  </sheetData>
  <mergeCells count="9">
    <mergeCell ref="A17:E17"/>
    <mergeCell ref="A20:E20"/>
    <mergeCell ref="A9:E9"/>
    <mergeCell ref="A10:E10"/>
    <mergeCell ref="A11:E11"/>
    <mergeCell ref="A12:E12"/>
    <mergeCell ref="A2:E2"/>
    <mergeCell ref="A4:E4"/>
    <mergeCell ref="A3:E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2022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2023-02-28T09:08:17Z</cp:lastPrinted>
  <dcterms:created xsi:type="dcterms:W3CDTF">2014-05-05T16:51:08Z</dcterms:created>
  <dcterms:modified xsi:type="dcterms:W3CDTF">2023-04-13T07:17:47Z</dcterms:modified>
</cp:coreProperties>
</file>