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63F881B1-799F-4C68-9CCD-BD40DCA520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Лист1!$A$1:$S$54</definedName>
  </definedNames>
  <calcPr calcId="181029"/>
</workbook>
</file>

<file path=xl/calcChain.xml><?xml version="1.0" encoding="utf-8"?>
<calcChain xmlns="http://schemas.openxmlformats.org/spreadsheetml/2006/main">
  <c r="G15" i="1" l="1"/>
  <c r="G49" i="1"/>
  <c r="N49" i="1"/>
  <c r="N46" i="1" l="1"/>
  <c r="N45" i="1"/>
  <c r="N47" i="1"/>
  <c r="N48" i="1"/>
  <c r="N38" i="1"/>
  <c r="N39" i="1"/>
  <c r="N40" i="1"/>
  <c r="N41" i="1"/>
  <c r="N42" i="1"/>
  <c r="N43" i="1"/>
  <c r="N44" i="1"/>
  <c r="N33" i="1"/>
  <c r="N34" i="1"/>
  <c r="N29" i="1"/>
  <c r="N30" i="1"/>
  <c r="N31" i="1"/>
  <c r="N32" i="1"/>
  <c r="N26" i="1"/>
  <c r="N27" i="1"/>
  <c r="N23" i="1"/>
  <c r="N24" i="1"/>
  <c r="N20" i="1"/>
  <c r="N21" i="1"/>
  <c r="N22" i="1"/>
  <c r="N28" i="1" l="1"/>
  <c r="N35" i="1" l="1"/>
  <c r="N36" i="1"/>
  <c r="N25" i="1"/>
  <c r="G25" i="1" l="1"/>
  <c r="G20" i="1" l="1"/>
  <c r="G16" i="1" l="1"/>
  <c r="N15" i="1" l="1"/>
  <c r="N16" i="1"/>
  <c r="N17" i="1"/>
  <c r="N14" i="1"/>
  <c r="G14" i="1" l="1"/>
  <c r="G17" i="1"/>
  <c r="G13" i="1"/>
  <c r="N12" i="1" l="1"/>
  <c r="G12" i="1" l="1"/>
  <c r="N10" i="1" l="1"/>
  <c r="N8" i="1" l="1"/>
  <c r="G7" i="1" l="1"/>
  <c r="G48" i="1" l="1"/>
  <c r="G47" i="1"/>
  <c r="G23" i="1" l="1"/>
  <c r="G38" i="1" l="1"/>
  <c r="G27" i="1" l="1"/>
  <c r="N19" i="1" l="1"/>
  <c r="G42" i="1" l="1"/>
  <c r="G40" i="1" l="1"/>
  <c r="G39" i="1" l="1"/>
  <c r="N37" i="1"/>
  <c r="G37" i="1"/>
  <c r="G36" i="1"/>
  <c r="G35" i="1"/>
  <c r="G34" i="1"/>
  <c r="G29" i="1" l="1"/>
  <c r="G26" i="1"/>
  <c r="N18" i="1" l="1"/>
  <c r="N11" i="1"/>
  <c r="N13" i="1"/>
  <c r="N9" i="1"/>
  <c r="N7" i="1"/>
  <c r="G21" i="1" l="1"/>
  <c r="G11" i="1"/>
  <c r="G18" i="1"/>
  <c r="G19" i="1"/>
  <c r="G22" i="1"/>
  <c r="G24" i="1"/>
  <c r="G30" i="1"/>
  <c r="G31" i="1"/>
  <c r="G32" i="1"/>
  <c r="G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B3" authorId="0" shapeId="0" xr:uid="{00000000-0006-0000-0000-000001000000}">
      <text>
        <r>
          <rPr>
            <sz val="9"/>
            <color rgb="FF000000"/>
            <rFont val="Tahoma"/>
            <family val="2"/>
            <charset val="204"/>
          </rPr>
          <t xml:space="preserve">Это должно быть систематезировано в виде единого справочника (например ФИАС) </t>
        </r>
      </text>
    </comment>
  </commentList>
</comments>
</file>

<file path=xl/sharedStrings.xml><?xml version="1.0" encoding="utf-8"?>
<sst xmlns="http://schemas.openxmlformats.org/spreadsheetml/2006/main" count="528" uniqueCount="141">
  <si>
    <t>№ п/п</t>
  </si>
  <si>
    <t>Регион РФ (область, край, город фед. значения, округ)</t>
  </si>
  <si>
    <t>Населённый пункт</t>
  </si>
  <si>
    <t>Улица</t>
  </si>
  <si>
    <t>Плановое время начала отключения электроснабжения</t>
  </si>
  <si>
    <t>Плановое время восстановления электроснабжения</t>
  </si>
  <si>
    <t>Филиал</t>
  </si>
  <si>
    <t>Объект</t>
  </si>
  <si>
    <t>Оборудование</t>
  </si>
  <si>
    <t>Численность обесточиваемого населения, чел.</t>
  </si>
  <si>
    <t>Отключаемая нагрузка,
 МВт</t>
  </si>
  <si>
    <t>№ Заявки</t>
  </si>
  <si>
    <t>Причина</t>
  </si>
  <si>
    <t>Аварийная готовность, ч</t>
  </si>
  <si>
    <t>Примечание</t>
  </si>
  <si>
    <t>Дата</t>
  </si>
  <si>
    <t>Время</t>
  </si>
  <si>
    <t>Ставропольский</t>
  </si>
  <si>
    <t>Б/Н</t>
  </si>
  <si>
    <t>Категория</t>
  </si>
  <si>
    <t>Наименование ТСО</t>
  </si>
  <si>
    <t>г. Ипатово</t>
  </si>
  <si>
    <t>Ставэлектросесть</t>
  </si>
  <si>
    <t>РУ-10кВ, РУ-0,4кВ ТМ</t>
  </si>
  <si>
    <t>Ипатовский</t>
  </si>
  <si>
    <t xml:space="preserve">Отключение согласованно с администрацией Ипатовского района </t>
  </si>
  <si>
    <t>ПЛ</t>
  </si>
  <si>
    <t>НПЛ</t>
  </si>
  <si>
    <t>Чистка изоляции и профремонт оборудования</t>
  </si>
  <si>
    <t>Опиловка деревьев</t>
  </si>
  <si>
    <t>РУ-10кВ, РУ-0,4кВ, яч. ТМ</t>
  </si>
  <si>
    <t>Чистка изоляции и профремонт оборудовани</t>
  </si>
  <si>
    <t>Обрезка деревьев в охранной зоне ВЛ</t>
  </si>
  <si>
    <t>Обрезка деревьев вохранной зоне ВЛ</t>
  </si>
  <si>
    <t>РУ-10кв, РУ-0,4кВ, яч.ТМ</t>
  </si>
  <si>
    <t>оп.№ 1-22</t>
  </si>
  <si>
    <t>оп.№2-23</t>
  </si>
  <si>
    <t>РУ-10кВ</t>
  </si>
  <si>
    <t>СКТП-112  Ф-210</t>
  </si>
  <si>
    <t>ВЛ-0,4 кВ ТП-60 Ф-204 н/в ф-3</t>
  </si>
  <si>
    <t xml:space="preserve">Ф-1- ул. Апанасенко, 1-15, 2-16; ул. Комсомольская, 67-109, 60-100;
Ф-2- ул. Станционная, 67-123, 
Ф-3- уличное освещение (на щит У.О. оп.1 Ф-2).
</t>
  </si>
  <si>
    <t>ТП-16 Ф-204</t>
  </si>
  <si>
    <t>ТП-29 Ф-204</t>
  </si>
  <si>
    <t>ТП-107 Ф-210</t>
  </si>
  <si>
    <t>ТП-118 Ф-210</t>
  </si>
  <si>
    <t>ТП-100 Ф-203</t>
  </si>
  <si>
    <t xml:space="preserve">Ф-1- фаза для нужд насосной
Ф-2- фаза для нужд насосной
Ф-3- ВРУ «Насосной» </t>
  </si>
  <si>
    <t>ВЛ-0,4кВ ТП-15 Ф -204  н/в ф-1</t>
  </si>
  <si>
    <t>ВЛ-0,4кВ ТП-15 Ф -204  н/в ф-2</t>
  </si>
  <si>
    <t>оп.5;16;13-32.</t>
  </si>
  <si>
    <t>оп.1-28.</t>
  </si>
  <si>
    <t>Ф-1-ул. Демократическая, 2-34, 1-37; ул. Лесная 21, 21а, 21б,23.</t>
  </si>
  <si>
    <t xml:space="preserve">Ф-2-ул. Калинина, 349-379, 328а-384; ул. Лесная, 25, 30-38.
</t>
  </si>
  <si>
    <t>ВЛ-0,4кВ ТП-15 Ф -204  н/в ф-6</t>
  </si>
  <si>
    <t>ВЛ-0,4кВ ТП-15 Ф -204  н/в ф-8</t>
  </si>
  <si>
    <t>оп.1-33</t>
  </si>
  <si>
    <t>оп.172-182</t>
  </si>
  <si>
    <t>Ф-6- ул. Голубовского, 330-370; ул. Добровольского, 65,67; бригада №7; ул.Школьная Стоматкабинет; ул. Школьная мини-рынок; мороженое, м-н «Кристалл».</t>
  </si>
  <si>
    <t>Ф-8- ул. Голубовского, 317-341а; пер. Киевский,  14,  25-29.</t>
  </si>
  <si>
    <t>ВЛ-0,4кВ ТП-42 Ф -204  н/в ф-1</t>
  </si>
  <si>
    <t>ВЛ-0,4кВ ТП-42 Ф -204  н/в ф-2</t>
  </si>
  <si>
    <t>оп.1-24</t>
  </si>
  <si>
    <t>оп.1-31</t>
  </si>
  <si>
    <t>Ф-1- ул. Ленина,160- 226, ремонт бытовой техники</t>
  </si>
  <si>
    <t>Ф-2- ул. Ленина, 228-270, 293-303; ул. Краснодарская, 35- 65, 44- 70</t>
  </si>
  <si>
    <t>ВЛ-0,4кВ ТП-43 Ф -204  н/в ф-1</t>
  </si>
  <si>
    <t>ВЛ-0,4кВ ТП-43 Ф -204  н/в ф-2</t>
  </si>
  <si>
    <t>оп.1-37</t>
  </si>
  <si>
    <t>оп.1-23</t>
  </si>
  <si>
    <t>ул. Весенняя,19,12;
 ул. 50 лет Победы, 23; Ф-2- ул. Чонгарская, 37,39; м/н  «Продукты»;</t>
  </si>
  <si>
    <t>Ф-1- ул. Орджоникидзе, 125-155; ул. Суворова, 8, 13; 
Ул. Ленина, 180; ул. Пролетарская, 57-91, 58а-90; пер. Рябиновый, м/н «Вам» - резерв;</t>
  </si>
  <si>
    <t>ТП-117 Ф-202</t>
  </si>
  <si>
    <t>Ф-1,2,3,4 – ООО «Ойлтехнострой» Ф-5,6 – ООО «Агротехсервис» Ф- 7  -  станция «Мегафон»</t>
  </si>
  <si>
    <t>ТП-163 Ф-210</t>
  </si>
  <si>
    <t>ТП-160 Ф-201</t>
  </si>
  <si>
    <t>ТП-17  Ф-207</t>
  </si>
  <si>
    <t xml:space="preserve">ф-1- ИП Ромасев «Семейный стиль»  ф-5- территория рынка( хозмаг, «Все для дома», «Сударушка», «Башмачок», ) «Эдем»,  «Инфосервис», Гагарина 102,ремонт часов, «Арбат», «Эконом»  Ф-6-  Светофор, Гагарина 92, Свердлова 2,контора юр.услуг 
 </t>
  </si>
  <si>
    <t>Ф-6- ИП Кириченко Гагарина,6.</t>
  </si>
  <si>
    <t>РП-3, 1С.Ш.</t>
  </si>
  <si>
    <t>РП-3, 2С.Ш.</t>
  </si>
  <si>
    <t>ул.Северная 36-49;Берёзовая;                                                    Торговый киоск
-ул.Северная 24-36;Шевченко 35-57;Советская 115-119;           
Профсоюзная 116,123,132,134                                                           АЗС 1521 «Роснефть»
гаражи кооператива «Северный»,торговые киоски                  
ул.Советская 124-130;Шевченко 59-109</t>
  </si>
  <si>
    <t>ТП-50 Ф-201,210</t>
  </si>
  <si>
    <t>ТП-31 Ф-210</t>
  </si>
  <si>
    <t xml:space="preserve">ул.Чапаева 67-107;ул.Октябрьская 2-24,111;ул.О.Кошевого;  резерв на ПР в административном зд. ГЭС; ул.Первомайская 4,4А,4Б
Гаражи Бондаренко; Маршрутное такси (Минко)
АЗС 
«Металл-Плюс»,ИП Цымбал
</t>
  </si>
  <si>
    <t xml:space="preserve">ул. Чапаева, 20-30; п. Казачий; ул. Объездная, 1-9; ул. Пролетарская, 2- 20а, 1-23; ул. Московская, 126-150, ул. Чапаева, 109, 97,97а;
ул. Чапаева 111-135,32,34,38-46; ул. Чонгарская 1-13,2,2А; ул. Кутузова
ул. Объездная, 8-16; ул. Чапаева, 137-161, 48-66; ул. Чонгарская, 2а/1,2а/2; 
котельная, гаражи;
котельная административного здания, полигон, кран-балки;
склады, шлагбаум, гараж ОВБ, столярка;
мастерские, сауна, подогрев воды;
</t>
  </si>
  <si>
    <t xml:space="preserve">Ф-1-ул. Голубовского,243-283, 274-280; ул. Матросова, 92-102,81-95; ул. Калинина,300; п. Звездный, 2-10,1-9.
Ф-2-ул. Голубовского, 252Б-272, м-з «Бэлла»; 
Ф-3- ул. Голубовского,217-239,
Ф-4- ул.Краснодарская,90-98,91-97; ул.Крупской 3-23,2-18;ул Калинина 260-282                 ул. Голубовского 241,Краснодарская,88а.Ф-5- ул. Ленина,289,291;ул. Добровольского,13-35,58-64; ул.Пушкина 10а; ул.Краснодарская,65а-89,72-88;
</t>
  </si>
  <si>
    <t xml:space="preserve">Ф-1-ул. Калинина, 181-199; ул. Советская, 70-112;
Ф-2-ул. Октябрьская, 69-79, 76-92; п. Тихий; ул. Калинина, 202; ул. Молодёжная,  1-27, 2-22; ул. Голубовского, 139-151; магазин «Гурман»;
Ф-3-ул. Октябрьская, 94-128, 81-117; ул. Кирова, 1-17, 2-22; ул. Новая, 2а,12;
Ф-4-ул. Калинина, 203-239;  ул. Российская; ул. Серова, 2-22,1-15;
</t>
  </si>
  <si>
    <t>Ф-1-пер. Волжский, 8-18; ул. Гагарина, 22-36;м-н «Русь», «Амбар», «Спектр №2».
Ф-2-кафе «Катюша»;
Ф-3-катодная защита; ул. Гагарина, 16,18; пер. Волжский, 1, 1а, 2, 6, 4/1, 4/2;            ул. Степная, 1а,1б; ул. Сенная, 1; м-н «Навигатор»(запчасти)
Ф-4-«Автопартнер»;
Ф-5-ОАО МТС;
Ф-6-ЧП Кухарь А. Н.;
Ф-8- погрузочно-разгрузочная площадка ИП Чмырев</t>
  </si>
  <si>
    <t xml:space="preserve">  Ф-1- автовокзал, магазин «Елена-2», сортировка почты, стоматология, кафе;
Ф-2- НОУ «Эрсис», м-з «СтройАрсенал», шиномонтаж ИП Кавешникова
Ф-3- торговые киоски на территории автовокзала-( кабель-1Ф);
Ф-4- АЗС «Ставнефть», магазин «Спектр»№1;
Ф-5- торговый киоск Бочаровой-( кабель 3х фазный).</t>
  </si>
  <si>
    <t>ВЛ-0,4кВ ТП-44 Ф-204 н/в ф-4</t>
  </si>
  <si>
    <t>оп.№1-38</t>
  </si>
  <si>
    <t>ВЛ-0,4кВ ТП-44 Ф-204 н/в ф-1</t>
  </si>
  <si>
    <t>оп.№1-14</t>
  </si>
  <si>
    <t>ул. Советская, 67-107; ул. Калинина, 179; м/н; ул. Гоголя, 1-33, 2-18; м-н «Пиво»</t>
  </si>
  <si>
    <t>ул. Покрышкина; ул. Октябрьская, 119;</t>
  </si>
  <si>
    <t xml:space="preserve"> </t>
  </si>
  <si>
    <t>ВЛ-0,4кВ ТП-44 Ф-204 н/в ф-2</t>
  </si>
  <si>
    <t>оп.№1-5,6-27</t>
  </si>
  <si>
    <t>ул. Советская, 114-122, 111-113; ул. Шевченко, 20-44; ул. Профсоюзная,            110-122,132/1, 109-123; ул. Горького, 113-123;</t>
  </si>
  <si>
    <t>ВЛ-0,4кВ ТП-44 Ф-204 н/в ф-3</t>
  </si>
  <si>
    <t>ул. Горького, 89-111, 54а-66; ул. Советская, 109; ГРП; ул. Гоголя, 20-50;</t>
  </si>
  <si>
    <t>ВЛ-0,4 кВ ТП-60 Ф-204 н/в ф-1</t>
  </si>
  <si>
    <t>оп.№1-20</t>
  </si>
  <si>
    <t>оп.№1-28</t>
  </si>
  <si>
    <t>ул. Кирова,47-61а,42-54; п. Абрикосовый; п.Виноградный; щит учёта водоканала.</t>
  </si>
  <si>
    <t>ул. Бакинская,108а-118,77-93; ул. Калинина,241-287; ул. Чонгарская,74-90,89-103,107а;ул. Кирова,32,40.</t>
  </si>
  <si>
    <t>ВЛ-0,4 кВ ТП-60 Ф-204 н/в ф-4</t>
  </si>
  <si>
    <t>ул.Кирова,29-45а,32а-38; ул. Чонгарская,92-104,105,107б-113; п. Олимпийский,  1-13,2-18.</t>
  </si>
  <si>
    <t>ВЛ-0,4 кВ ТП-159 Ф-204 н/в ф-4</t>
  </si>
  <si>
    <t>оп.№ 1-30</t>
  </si>
  <si>
    <t xml:space="preserve">ул.Горького 118 -128, ул.Ореховая-вся; ул.Краснодарская 111/1,2, 112ул. Кирова 62-66,63а-77;п. Вишнёвый -весь </t>
  </si>
  <si>
    <t>РП-4</t>
  </si>
  <si>
    <t xml:space="preserve">РУ-10кВ, </t>
  </si>
  <si>
    <t>ТП-63 Ф-204</t>
  </si>
  <si>
    <t>ул.Кирова 24-30А,19-27;ул.Новая 1/1-9/2,2/1-10/2;улСерова 15А-23,24-34;ул.Горького 139-181ул.Горького 66-72,125-137;ул.Октябрьская 130-134,121;ул.Шевченко 46-98;
         ул.Чонгарская 106-110;ул.Горького 127;гаражи «Тонус»;ул.Горького 137ул.Горького 74-82,86-98;пер.Олимпийский 13-23,20-28,29-33;ул.Серова 36</t>
  </si>
  <si>
    <t>ТП-61 Ф-204</t>
  </si>
  <si>
    <t>гаражи коммунхоза.мойка АТП.ул. Профсоюзная,56-64,57-65; ул. Красная, ул. Водная,34а,34б,36а,38; коллекторная водоканала.ул. Голубовского 121; ул. Профсоюзная,53.</t>
  </si>
  <si>
    <t>ТП-51 Ф-204</t>
  </si>
  <si>
    <t>ул.Горького 6-30;ул.Железнодорожная 73;ул.Горького 5-29;ул.Железнодорожная 75-79;ул.Горького 2А-4,1-3;ул.Вокзальная 64-80;ул. Северная 1;</t>
  </si>
  <si>
    <t>ТП-26 Ф-204</t>
  </si>
  <si>
    <t>Детский сад (основное), мастерская, плотницкая, освещение подвала база «Водоканал»;ул. Ленина, 70-100, 63-71; ул. Железнодорожная, 4-16, 1-19; ул.       Вокзальная, 26а, 28;ул. Орджоникидзе, 75а,73;ул. Вокзальная, 14-26; ул.Орджоникидзе, 69-73а;  Железнодорожная, 2;ИП «Дубрина», магазин, гараж;</t>
  </si>
  <si>
    <t>РП-5</t>
  </si>
  <si>
    <t>ВЛ-0,4 кВ ТП-16 Ф-204 н/в ф-2</t>
  </si>
  <si>
    <t>оп № 1-27</t>
  </si>
  <si>
    <t>ВЛ-0,4 кВ ТП-16 Ф-204 н/в ф-4</t>
  </si>
  <si>
    <t>оп № 1-29</t>
  </si>
  <si>
    <t>ул. Голубовского, 252Б-272, м-з «Бэлла»;</t>
  </si>
  <si>
    <t>ул.Краснодарская,90-98,91-97; ул.Крупской 3-23,2-18;ул Калинина 260-282</t>
  </si>
  <si>
    <t>ВЛ-0,4 кВ ТП-99 Ф-203 н/в ф-1</t>
  </si>
  <si>
    <t>оп № 37</t>
  </si>
  <si>
    <t>Замена дефектной опоры</t>
  </si>
  <si>
    <t>ул.Спартака, 2- 64, магазин, бригада СПК «Кировский».</t>
  </si>
  <si>
    <t>ВЛ-0,4 кВ ТП-29 Ф-204 н/в ф-6</t>
  </si>
  <si>
    <t>оп № 1-20</t>
  </si>
  <si>
    <t>Калинина 182-200; 204-238, м-з «Народный»</t>
  </si>
  <si>
    <t>СКТП-106  Ф-210</t>
  </si>
  <si>
    <t>Замена ВН-106/1</t>
  </si>
  <si>
    <t>ул. Орджоникидзе, 1-21,2-22; пер. Ждановаул. Орджоникидзе, 24-44ул. Орджоникидзе, 25-53ул. Калаусская, 169-177,204-218; ул. Ленина, 2-26; ул. Комарова; пер. Целинный; ул. Орджоникидзе, 23,23а;</t>
  </si>
  <si>
    <t>ул. Вокзальная, 1-43; ул. Лермонтова, 7; ул. Станционная, 2,4,10;ул. Станционная, 125-175, 6,8;ул. Станционная,177-231;ул. Станционная,12-64;</t>
  </si>
  <si>
    <t>Замена ВН-112/2</t>
  </si>
  <si>
    <t>Плановые отключения филиалом ГУП СК "Ставэлектросеть" г.Ипатово на  октябрь  месяц.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</si>
</sst>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9"/>
      <color rgb="FF000000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0"/>
      <name val="Arial"/>
      <family val="2"/>
      <charset val="204"/>
    </font>
    <font>
      <sz val="2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0" fontId="8" fillId="0" borderId="0"/>
    <xf numFmtId="0" fontId="10" fillId="0" borderId="0"/>
    <xf numFmtId="0" fontId="5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3" fillId="0" borderId="0" applyFont="0" applyFill="0" applyBorder="0" applyAlignment="0" applyProtection="0"/>
    <xf numFmtId="0" fontId="1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3" borderId="0" xfId="0" applyFill="1"/>
    <xf numFmtId="1" fontId="7" fillId="3" borderId="2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1" fontId="7" fillId="4" borderId="2" xfId="0" applyNumberFormat="1" applyFont="1" applyFill="1" applyBorder="1" applyAlignment="1">
      <alignment horizontal="center" vertical="center"/>
    </xf>
    <xf numFmtId="164" fontId="7" fillId="4" borderId="2" xfId="0" applyNumberFormat="1" applyFont="1" applyFill="1" applyBorder="1" applyAlignment="1">
      <alignment horizontal="center" vertical="center"/>
    </xf>
    <xf numFmtId="20" fontId="7" fillId="4" borderId="2" xfId="0" applyNumberFormat="1" applyFont="1" applyFill="1" applyBorder="1" applyAlignment="1">
      <alignment horizontal="center" vertical="center"/>
    </xf>
    <xf numFmtId="49" fontId="7" fillId="4" borderId="2" xfId="1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0" fillId="4" borderId="0" xfId="0" applyFill="1"/>
    <xf numFmtId="0" fontId="7" fillId="0" borderId="2" xfId="0" applyFont="1" applyBorder="1" applyAlignment="1">
      <alignment horizontal="left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/>
    </xf>
    <xf numFmtId="20" fontId="7" fillId="3" borderId="2" xfId="0" applyNumberFormat="1" applyFont="1" applyFill="1" applyBorder="1" applyAlignment="1">
      <alignment horizontal="center" vertical="center"/>
    </xf>
    <xf numFmtId="49" fontId="7" fillId="3" borderId="2" xfId="1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</cellXfs>
  <cellStyles count="71">
    <cellStyle name="Excel Built-in Normal" xfId="6" xr:uid="{00000000-0005-0000-0000-000000000000}"/>
    <cellStyle name="Excel Built-in Normal 2" xfId="7" xr:uid="{00000000-0005-0000-0000-000001000000}"/>
    <cellStyle name="Обычный" xfId="0" builtinId="0"/>
    <cellStyle name="Обычный 10" xfId="2" xr:uid="{00000000-0005-0000-0000-000003000000}"/>
    <cellStyle name="Обычный 10 2" xfId="8" xr:uid="{00000000-0005-0000-0000-000004000000}"/>
    <cellStyle name="Обычный 11" xfId="9" xr:uid="{00000000-0005-0000-0000-000005000000}"/>
    <cellStyle name="Обычный 11 2" xfId="10" xr:uid="{00000000-0005-0000-0000-000006000000}"/>
    <cellStyle name="Обычный 12" xfId="11" xr:uid="{00000000-0005-0000-0000-000007000000}"/>
    <cellStyle name="Обычный 12 2" xfId="12" xr:uid="{00000000-0005-0000-0000-000008000000}"/>
    <cellStyle name="Обычный 13" xfId="13" xr:uid="{00000000-0005-0000-0000-000009000000}"/>
    <cellStyle name="Обычный 14" xfId="14" xr:uid="{00000000-0005-0000-0000-00000A000000}"/>
    <cellStyle name="Обычный 15" xfId="15" xr:uid="{00000000-0005-0000-0000-00000B000000}"/>
    <cellStyle name="Обычный 16" xfId="16" xr:uid="{00000000-0005-0000-0000-00000C000000}"/>
    <cellStyle name="Обычный 17" xfId="17" xr:uid="{00000000-0005-0000-0000-00000D000000}"/>
    <cellStyle name="Обычный 18" xfId="18" xr:uid="{00000000-0005-0000-0000-00000E000000}"/>
    <cellStyle name="Обычный 19" xfId="19" xr:uid="{00000000-0005-0000-0000-00000F000000}"/>
    <cellStyle name="Обычный 2" xfId="3" xr:uid="{00000000-0005-0000-0000-000010000000}"/>
    <cellStyle name="Обычный 2 10" xfId="21" xr:uid="{00000000-0005-0000-0000-000011000000}"/>
    <cellStyle name="Обычный 2 11" xfId="22" xr:uid="{00000000-0005-0000-0000-000012000000}"/>
    <cellStyle name="Обычный 2 12" xfId="23" xr:uid="{00000000-0005-0000-0000-000013000000}"/>
    <cellStyle name="Обычный 2 13" xfId="24" xr:uid="{00000000-0005-0000-0000-000014000000}"/>
    <cellStyle name="Обычный 2 14" xfId="25" xr:uid="{00000000-0005-0000-0000-000015000000}"/>
    <cellStyle name="Обычный 2 15" xfId="26" xr:uid="{00000000-0005-0000-0000-000016000000}"/>
    <cellStyle name="Обычный 2 16" xfId="27" xr:uid="{00000000-0005-0000-0000-000017000000}"/>
    <cellStyle name="Обычный 2 17" xfId="64" xr:uid="{00000000-0005-0000-0000-000018000000}"/>
    <cellStyle name="Обычный 2 18" xfId="20" xr:uid="{00000000-0005-0000-0000-000019000000}"/>
    <cellStyle name="Обычный 2 19" xfId="4" xr:uid="{00000000-0005-0000-0000-00001A000000}"/>
    <cellStyle name="Обычный 2 2" xfId="28" xr:uid="{00000000-0005-0000-0000-00001B000000}"/>
    <cellStyle name="Обычный 2 20" xfId="65" xr:uid="{00000000-0005-0000-0000-00001C000000}"/>
    <cellStyle name="Обычный 2 21" xfId="67" xr:uid="{00000000-0005-0000-0000-00001D000000}"/>
    <cellStyle name="Обычный 2 22" xfId="69" xr:uid="{00000000-0005-0000-0000-00001E000000}"/>
    <cellStyle name="Обычный 2 3" xfId="29" xr:uid="{00000000-0005-0000-0000-00001F000000}"/>
    <cellStyle name="Обычный 2 4" xfId="30" xr:uid="{00000000-0005-0000-0000-000020000000}"/>
    <cellStyle name="Обычный 2 5" xfId="31" xr:uid="{00000000-0005-0000-0000-000021000000}"/>
    <cellStyle name="Обычный 2 6" xfId="32" xr:uid="{00000000-0005-0000-0000-000022000000}"/>
    <cellStyle name="Обычный 2 7" xfId="33" xr:uid="{00000000-0005-0000-0000-000023000000}"/>
    <cellStyle name="Обычный 2 8" xfId="34" xr:uid="{00000000-0005-0000-0000-000024000000}"/>
    <cellStyle name="Обычный 2 9" xfId="35" xr:uid="{00000000-0005-0000-0000-000025000000}"/>
    <cellStyle name="Обычный 20" xfId="36" xr:uid="{00000000-0005-0000-0000-000026000000}"/>
    <cellStyle name="Обычный 21" xfId="5" xr:uid="{00000000-0005-0000-0000-000027000000}"/>
    <cellStyle name="Обычный 21 2" xfId="66" xr:uid="{00000000-0005-0000-0000-000028000000}"/>
    <cellStyle name="Обычный 21 3" xfId="68" xr:uid="{00000000-0005-0000-0000-000029000000}"/>
    <cellStyle name="Обычный 21 4" xfId="70" xr:uid="{00000000-0005-0000-0000-00002A000000}"/>
    <cellStyle name="Обычный 3" xfId="37" xr:uid="{00000000-0005-0000-0000-00002B000000}"/>
    <cellStyle name="Обычный 3 10" xfId="38" xr:uid="{00000000-0005-0000-0000-00002C000000}"/>
    <cellStyle name="Обычный 3 11" xfId="39" xr:uid="{00000000-0005-0000-0000-00002D000000}"/>
    <cellStyle name="Обычный 3 12" xfId="40" xr:uid="{00000000-0005-0000-0000-00002E000000}"/>
    <cellStyle name="Обычный 3 13" xfId="41" xr:uid="{00000000-0005-0000-0000-00002F000000}"/>
    <cellStyle name="Обычный 3 14" xfId="42" xr:uid="{00000000-0005-0000-0000-000030000000}"/>
    <cellStyle name="Обычный 3 15" xfId="43" xr:uid="{00000000-0005-0000-0000-000031000000}"/>
    <cellStyle name="Обычный 3 16" xfId="44" xr:uid="{00000000-0005-0000-0000-000032000000}"/>
    <cellStyle name="Обычный 3 17" xfId="45" xr:uid="{00000000-0005-0000-0000-000033000000}"/>
    <cellStyle name="Обычный 3 2" xfId="46" xr:uid="{00000000-0005-0000-0000-000034000000}"/>
    <cellStyle name="Обычный 3 3" xfId="47" xr:uid="{00000000-0005-0000-0000-000035000000}"/>
    <cellStyle name="Обычный 3 4" xfId="48" xr:uid="{00000000-0005-0000-0000-000036000000}"/>
    <cellStyle name="Обычный 3 5" xfId="49" xr:uid="{00000000-0005-0000-0000-000037000000}"/>
    <cellStyle name="Обычный 3 6" xfId="50" xr:uid="{00000000-0005-0000-0000-000038000000}"/>
    <cellStyle name="Обычный 3 7" xfId="51" xr:uid="{00000000-0005-0000-0000-000039000000}"/>
    <cellStyle name="Обычный 3 8" xfId="52" xr:uid="{00000000-0005-0000-0000-00003A000000}"/>
    <cellStyle name="Обычный 3 9" xfId="53" xr:uid="{00000000-0005-0000-0000-00003B000000}"/>
    <cellStyle name="Обычный 4" xfId="54" xr:uid="{00000000-0005-0000-0000-00003C000000}"/>
    <cellStyle name="Обычный 5" xfId="55" xr:uid="{00000000-0005-0000-0000-00003D000000}"/>
    <cellStyle name="Обычный 6" xfId="56" xr:uid="{00000000-0005-0000-0000-00003E000000}"/>
    <cellStyle name="Обычный 7" xfId="57" xr:uid="{00000000-0005-0000-0000-00003F000000}"/>
    <cellStyle name="Обычный 7 2" xfId="58" xr:uid="{00000000-0005-0000-0000-000040000000}"/>
    <cellStyle name="Обычный 8" xfId="59" xr:uid="{00000000-0005-0000-0000-000041000000}"/>
    <cellStyle name="Обычный 8 2" xfId="60" xr:uid="{00000000-0005-0000-0000-000042000000}"/>
    <cellStyle name="Обычный 9" xfId="61" xr:uid="{00000000-0005-0000-0000-000043000000}"/>
    <cellStyle name="Обычный 9 2" xfId="62" xr:uid="{00000000-0005-0000-0000-000044000000}"/>
    <cellStyle name="Обычный_Лист1" xfId="1" xr:uid="{00000000-0005-0000-0000-000045000000}"/>
    <cellStyle name="Процентный 2" xfId="63" xr:uid="{00000000-0005-0000-0000-00004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7"/>
  <sheetViews>
    <sheetView tabSelected="1" view="pageLayout" zoomScale="70" zoomScaleNormal="55" zoomScaleSheetLayoutView="100" zoomScalePageLayoutView="70" workbookViewId="0">
      <selection activeCell="G16" sqref="G16"/>
    </sheetView>
  </sheetViews>
  <sheetFormatPr defaultRowHeight="15" x14ac:dyDescent="0.25"/>
  <cols>
    <col min="2" max="2" width="18.140625" customWidth="1"/>
    <col min="3" max="3" width="18" customWidth="1"/>
    <col min="4" max="4" width="18.42578125" customWidth="1"/>
    <col min="5" max="5" width="10" customWidth="1"/>
    <col min="6" max="6" width="15" bestFit="1" customWidth="1"/>
    <col min="9" max="9" width="18.28515625" customWidth="1"/>
    <col min="10" max="10" width="18.7109375" customWidth="1"/>
    <col min="11" max="11" width="18.5703125" customWidth="1"/>
    <col min="12" max="12" width="18.42578125" customWidth="1"/>
    <col min="13" max="14" width="18.7109375" customWidth="1"/>
    <col min="15" max="15" width="18.5703125" customWidth="1"/>
    <col min="16" max="16" width="18" customWidth="1"/>
    <col min="17" max="17" width="18.140625" customWidth="1"/>
    <col min="18" max="18" width="20.28515625" customWidth="1"/>
    <col min="19" max="19" width="19.5703125" customWidth="1"/>
  </cols>
  <sheetData>
    <row r="1" spans="1:19" ht="74.25" customHeight="1" x14ac:dyDescent="0.25">
      <c r="A1" s="28" t="s">
        <v>140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 x14ac:dyDescent="0.25">
      <c r="A2" s="2"/>
      <c r="B2" s="2"/>
      <c r="C2" s="2"/>
      <c r="D2" s="2"/>
      <c r="E2" s="2"/>
      <c r="F2" s="2"/>
      <c r="G2" s="2"/>
      <c r="H2" s="2"/>
      <c r="I2" s="3"/>
      <c r="J2" s="27"/>
      <c r="K2" s="27"/>
      <c r="L2" s="3"/>
      <c r="M2" s="2"/>
      <c r="N2" s="2"/>
      <c r="O2" s="2"/>
      <c r="P2" s="2"/>
      <c r="Q2" s="2"/>
      <c r="R2" s="2"/>
      <c r="S2" s="2"/>
    </row>
    <row r="3" spans="1:19" ht="63.75" customHeight="1" x14ac:dyDescent="0.25">
      <c r="A3" s="25" t="s">
        <v>0</v>
      </c>
      <c r="B3" s="25" t="s">
        <v>1</v>
      </c>
      <c r="C3" s="25" t="s">
        <v>2</v>
      </c>
      <c r="D3" s="25" t="s">
        <v>3</v>
      </c>
      <c r="E3" s="25" t="s">
        <v>4</v>
      </c>
      <c r="F3" s="25"/>
      <c r="G3" s="25" t="s">
        <v>5</v>
      </c>
      <c r="H3" s="25"/>
      <c r="I3" s="25" t="s">
        <v>20</v>
      </c>
      <c r="J3" s="25" t="s">
        <v>7</v>
      </c>
      <c r="K3" s="25" t="s">
        <v>8</v>
      </c>
      <c r="L3" s="25" t="s">
        <v>6</v>
      </c>
      <c r="M3" s="25" t="s">
        <v>9</v>
      </c>
      <c r="N3" s="25" t="s">
        <v>10</v>
      </c>
      <c r="O3" s="25" t="s">
        <v>11</v>
      </c>
      <c r="P3" s="25" t="s">
        <v>19</v>
      </c>
      <c r="Q3" s="25" t="s">
        <v>12</v>
      </c>
      <c r="R3" s="25" t="s">
        <v>13</v>
      </c>
      <c r="S3" s="25" t="s">
        <v>14</v>
      </c>
    </row>
    <row r="4" spans="1:19" ht="52.5" customHeight="1" x14ac:dyDescent="0.25">
      <c r="A4" s="25"/>
      <c r="B4" s="25"/>
      <c r="C4" s="25"/>
      <c r="D4" s="25"/>
      <c r="E4" s="4" t="s">
        <v>15</v>
      </c>
      <c r="F4" s="4" t="s">
        <v>16</v>
      </c>
      <c r="G4" s="4" t="s">
        <v>15</v>
      </c>
      <c r="H4" s="4" t="s">
        <v>16</v>
      </c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</row>
    <row r="5" spans="1:19" x14ac:dyDescent="0.25">
      <c r="A5" s="1"/>
      <c r="B5" s="1">
        <v>1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15</v>
      </c>
      <c r="K5" s="1">
        <v>16</v>
      </c>
      <c r="L5" s="1">
        <v>10</v>
      </c>
      <c r="M5" s="1">
        <v>11</v>
      </c>
      <c r="N5" s="1">
        <v>12</v>
      </c>
      <c r="O5" s="1">
        <v>13</v>
      </c>
      <c r="P5" s="1">
        <v>14</v>
      </c>
      <c r="Q5" s="1">
        <v>17</v>
      </c>
      <c r="R5" s="1">
        <v>18</v>
      </c>
      <c r="S5" s="1">
        <v>19</v>
      </c>
    </row>
    <row r="6" spans="1:19" x14ac:dyDescent="0.25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4"/>
    </row>
    <row r="7" spans="1:19" s="5" customFormat="1" ht="367.15" customHeight="1" x14ac:dyDescent="0.25">
      <c r="A7" s="8">
        <v>1</v>
      </c>
      <c r="B7" s="7" t="s">
        <v>17</v>
      </c>
      <c r="C7" s="7" t="s">
        <v>21</v>
      </c>
      <c r="D7" s="16" t="s">
        <v>85</v>
      </c>
      <c r="E7" s="9">
        <v>45201</v>
      </c>
      <c r="F7" s="10">
        <v>0.33333333333333331</v>
      </c>
      <c r="G7" s="9">
        <f>E7</f>
        <v>45201</v>
      </c>
      <c r="H7" s="10">
        <v>0.5</v>
      </c>
      <c r="I7" s="7" t="s">
        <v>22</v>
      </c>
      <c r="J7" s="7" t="s">
        <v>41</v>
      </c>
      <c r="K7" s="11" t="s">
        <v>30</v>
      </c>
      <c r="L7" s="7" t="s">
        <v>24</v>
      </c>
      <c r="M7" s="7">
        <v>278</v>
      </c>
      <c r="N7" s="7">
        <f>(M7*2)/1000</f>
        <v>0.55600000000000005</v>
      </c>
      <c r="O7" s="7" t="s">
        <v>18</v>
      </c>
      <c r="P7" s="7" t="s">
        <v>26</v>
      </c>
      <c r="Q7" s="7" t="s">
        <v>28</v>
      </c>
      <c r="R7" s="7">
        <v>1</v>
      </c>
      <c r="S7" s="7" t="s">
        <v>25</v>
      </c>
    </row>
    <row r="8" spans="1:19" s="5" customFormat="1" ht="267" customHeight="1" x14ac:dyDescent="0.25">
      <c r="A8" s="8">
        <v>2</v>
      </c>
      <c r="B8" s="7" t="s">
        <v>17</v>
      </c>
      <c r="C8" s="7" t="s">
        <v>21</v>
      </c>
      <c r="D8" s="16" t="s">
        <v>86</v>
      </c>
      <c r="E8" s="9">
        <v>45201</v>
      </c>
      <c r="F8" s="10">
        <v>0.5625</v>
      </c>
      <c r="G8" s="9">
        <v>45200</v>
      </c>
      <c r="H8" s="10">
        <v>0.70833333333333337</v>
      </c>
      <c r="I8" s="7" t="s">
        <v>22</v>
      </c>
      <c r="J8" s="7" t="s">
        <v>42</v>
      </c>
      <c r="K8" s="11" t="s">
        <v>30</v>
      </c>
      <c r="L8" s="7" t="s">
        <v>24</v>
      </c>
      <c r="M8" s="7">
        <v>291</v>
      </c>
      <c r="N8" s="7">
        <f>(M8*2)/1000</f>
        <v>0.58199999999999996</v>
      </c>
      <c r="O8" s="7" t="s">
        <v>18</v>
      </c>
      <c r="P8" s="7" t="s">
        <v>26</v>
      </c>
      <c r="Q8" s="7" t="s">
        <v>28</v>
      </c>
      <c r="R8" s="7">
        <v>1</v>
      </c>
      <c r="S8" s="7" t="s">
        <v>25</v>
      </c>
    </row>
    <row r="9" spans="1:19" s="5" customFormat="1" ht="299.45" customHeight="1" x14ac:dyDescent="0.25">
      <c r="A9" s="8">
        <v>3</v>
      </c>
      <c r="B9" s="7" t="s">
        <v>17</v>
      </c>
      <c r="C9" s="7" t="s">
        <v>21</v>
      </c>
      <c r="D9" s="16" t="s">
        <v>87</v>
      </c>
      <c r="E9" s="9">
        <v>45202</v>
      </c>
      <c r="F9" s="10">
        <v>0.35416666666666669</v>
      </c>
      <c r="G9" s="9">
        <v>45170</v>
      </c>
      <c r="H9" s="10">
        <v>0.5</v>
      </c>
      <c r="I9" s="7" t="s">
        <v>22</v>
      </c>
      <c r="J9" s="7" t="s">
        <v>43</v>
      </c>
      <c r="K9" s="11" t="s">
        <v>30</v>
      </c>
      <c r="L9" s="7" t="s">
        <v>24</v>
      </c>
      <c r="M9" s="7">
        <v>41</v>
      </c>
      <c r="N9" s="7">
        <f t="shared" ref="N9:N36" si="0">(M9*2)/1000</f>
        <v>8.2000000000000003E-2</v>
      </c>
      <c r="O9" s="7" t="s">
        <v>18</v>
      </c>
      <c r="P9" s="7" t="s">
        <v>26</v>
      </c>
      <c r="Q9" s="7" t="s">
        <v>28</v>
      </c>
      <c r="R9" s="7">
        <v>1</v>
      </c>
      <c r="S9" s="7" t="s">
        <v>25</v>
      </c>
    </row>
    <row r="10" spans="1:19" s="5" customFormat="1" ht="265.89999999999998" customHeight="1" x14ac:dyDescent="0.25">
      <c r="A10" s="8">
        <v>4</v>
      </c>
      <c r="B10" s="7" t="s">
        <v>17</v>
      </c>
      <c r="C10" s="7" t="s">
        <v>21</v>
      </c>
      <c r="D10" s="16" t="s">
        <v>88</v>
      </c>
      <c r="E10" s="9">
        <v>45202</v>
      </c>
      <c r="F10" s="10">
        <v>0.35416666666666669</v>
      </c>
      <c r="G10" s="9">
        <v>45170</v>
      </c>
      <c r="H10" s="10">
        <v>0.5</v>
      </c>
      <c r="I10" s="7" t="s">
        <v>22</v>
      </c>
      <c r="J10" s="7" t="s">
        <v>44</v>
      </c>
      <c r="K10" s="11" t="s">
        <v>30</v>
      </c>
      <c r="L10" s="7" t="s">
        <v>24</v>
      </c>
      <c r="M10" s="7">
        <v>12</v>
      </c>
      <c r="N10" s="7">
        <f t="shared" si="0"/>
        <v>2.4E-2</v>
      </c>
      <c r="O10" s="7" t="s">
        <v>18</v>
      </c>
      <c r="P10" s="7" t="s">
        <v>26</v>
      </c>
      <c r="Q10" s="7" t="s">
        <v>28</v>
      </c>
      <c r="R10" s="7">
        <v>1</v>
      </c>
      <c r="S10" s="7" t="s">
        <v>25</v>
      </c>
    </row>
    <row r="11" spans="1:19" s="5" customFormat="1" ht="87" customHeight="1" x14ac:dyDescent="0.25">
      <c r="A11" s="8">
        <v>5</v>
      </c>
      <c r="B11" s="7" t="s">
        <v>17</v>
      </c>
      <c r="C11" s="7" t="s">
        <v>21</v>
      </c>
      <c r="D11" s="12" t="s">
        <v>46</v>
      </c>
      <c r="E11" s="9">
        <v>45202</v>
      </c>
      <c r="F11" s="10">
        <v>0.5625</v>
      </c>
      <c r="G11" s="9">
        <f t="shared" ref="G11:G33" si="1">E11</f>
        <v>45202</v>
      </c>
      <c r="H11" s="10">
        <v>0.70833333333333337</v>
      </c>
      <c r="I11" s="7" t="s">
        <v>22</v>
      </c>
      <c r="J11" s="7" t="s">
        <v>45</v>
      </c>
      <c r="K11" s="11" t="s">
        <v>30</v>
      </c>
      <c r="L11" s="7" t="s">
        <v>24</v>
      </c>
      <c r="M11" s="7">
        <v>1</v>
      </c>
      <c r="N11" s="7">
        <f>(M11*2)/1000</f>
        <v>2E-3</v>
      </c>
      <c r="O11" s="7" t="s">
        <v>18</v>
      </c>
      <c r="P11" s="7" t="s">
        <v>26</v>
      </c>
      <c r="Q11" s="7" t="s">
        <v>28</v>
      </c>
      <c r="R11" s="7">
        <v>1</v>
      </c>
      <c r="S11" s="7" t="s">
        <v>25</v>
      </c>
    </row>
    <row r="12" spans="1:19" s="5" customFormat="1" ht="172.15" customHeight="1" x14ac:dyDescent="0.25">
      <c r="A12" s="8">
        <v>6</v>
      </c>
      <c r="B12" s="7" t="s">
        <v>17</v>
      </c>
      <c r="C12" s="7" t="s">
        <v>21</v>
      </c>
      <c r="D12" s="12" t="s">
        <v>51</v>
      </c>
      <c r="E12" s="9">
        <v>45203</v>
      </c>
      <c r="F12" s="10">
        <v>0.33333333333333331</v>
      </c>
      <c r="G12" s="9">
        <f t="shared" ref="G12:G17" si="2">E12</f>
        <v>45203</v>
      </c>
      <c r="H12" s="10">
        <v>0.5</v>
      </c>
      <c r="I12" s="7" t="s">
        <v>22</v>
      </c>
      <c r="J12" s="7" t="s">
        <v>47</v>
      </c>
      <c r="K12" s="11" t="s">
        <v>49</v>
      </c>
      <c r="L12" s="7" t="s">
        <v>24</v>
      </c>
      <c r="M12" s="7">
        <v>48</v>
      </c>
      <c r="N12" s="7">
        <f>(M12*2)/1000</f>
        <v>9.6000000000000002E-2</v>
      </c>
      <c r="O12" s="7" t="s">
        <v>18</v>
      </c>
      <c r="P12" s="7" t="s">
        <v>26</v>
      </c>
      <c r="Q12" s="7" t="s">
        <v>32</v>
      </c>
      <c r="R12" s="7">
        <v>1</v>
      </c>
      <c r="S12" s="7" t="s">
        <v>25</v>
      </c>
    </row>
    <row r="13" spans="1:19" s="5" customFormat="1" ht="131.44999999999999" customHeight="1" x14ac:dyDescent="0.25">
      <c r="A13" s="8">
        <v>7</v>
      </c>
      <c r="B13" s="7" t="s">
        <v>17</v>
      </c>
      <c r="C13" s="7" t="s">
        <v>21</v>
      </c>
      <c r="D13" s="12" t="s">
        <v>52</v>
      </c>
      <c r="E13" s="9">
        <v>45173</v>
      </c>
      <c r="F13" s="10">
        <v>0.54166666666666663</v>
      </c>
      <c r="G13" s="9">
        <f t="shared" si="2"/>
        <v>45173</v>
      </c>
      <c r="H13" s="10">
        <v>0.70833333333333337</v>
      </c>
      <c r="I13" s="7" t="s">
        <v>22</v>
      </c>
      <c r="J13" s="7" t="s">
        <v>48</v>
      </c>
      <c r="K13" s="11" t="s">
        <v>50</v>
      </c>
      <c r="L13" s="7" t="s">
        <v>24</v>
      </c>
      <c r="M13" s="7">
        <v>58</v>
      </c>
      <c r="N13" s="7">
        <f t="shared" si="0"/>
        <v>0.11600000000000001</v>
      </c>
      <c r="O13" s="7" t="s">
        <v>18</v>
      </c>
      <c r="P13" s="7" t="s">
        <v>26</v>
      </c>
      <c r="Q13" s="7" t="s">
        <v>32</v>
      </c>
      <c r="R13" s="7">
        <v>1</v>
      </c>
      <c r="S13" s="7" t="s">
        <v>25</v>
      </c>
    </row>
    <row r="14" spans="1:19" s="5" customFormat="1" ht="131.44999999999999" customHeight="1" x14ac:dyDescent="0.25">
      <c r="A14" s="8">
        <v>8</v>
      </c>
      <c r="B14" s="7" t="s">
        <v>17</v>
      </c>
      <c r="C14" s="7" t="s">
        <v>21</v>
      </c>
      <c r="D14" s="12" t="s">
        <v>57</v>
      </c>
      <c r="E14" s="9">
        <v>45204</v>
      </c>
      <c r="F14" s="10">
        <v>0.35416666666666669</v>
      </c>
      <c r="G14" s="9">
        <f t="shared" si="2"/>
        <v>45204</v>
      </c>
      <c r="H14" s="10">
        <v>0.5</v>
      </c>
      <c r="I14" s="7" t="s">
        <v>22</v>
      </c>
      <c r="J14" s="7" t="s">
        <v>53</v>
      </c>
      <c r="K14" s="11" t="s">
        <v>55</v>
      </c>
      <c r="L14" s="7" t="s">
        <v>24</v>
      </c>
      <c r="M14" s="7">
        <v>39</v>
      </c>
      <c r="N14" s="7">
        <f t="shared" si="0"/>
        <v>7.8E-2</v>
      </c>
      <c r="O14" s="7" t="s">
        <v>18</v>
      </c>
      <c r="P14" s="7" t="s">
        <v>26</v>
      </c>
      <c r="Q14" s="7" t="s">
        <v>33</v>
      </c>
      <c r="R14" s="7">
        <v>2</v>
      </c>
      <c r="S14" s="7" t="s">
        <v>25</v>
      </c>
    </row>
    <row r="15" spans="1:19" s="5" customFormat="1" ht="76.900000000000006" customHeight="1" x14ac:dyDescent="0.25">
      <c r="A15" s="8">
        <v>9</v>
      </c>
      <c r="B15" s="7" t="s">
        <v>17</v>
      </c>
      <c r="C15" s="7" t="s">
        <v>21</v>
      </c>
      <c r="D15" s="12" t="s">
        <v>58</v>
      </c>
      <c r="E15" s="9">
        <v>45204</v>
      </c>
      <c r="F15" s="10">
        <v>0.5625</v>
      </c>
      <c r="G15" s="9">
        <f>E15</f>
        <v>45204</v>
      </c>
      <c r="H15" s="10">
        <v>0.70833333333333337</v>
      </c>
      <c r="I15" s="7" t="s">
        <v>22</v>
      </c>
      <c r="J15" s="7" t="s">
        <v>54</v>
      </c>
      <c r="K15" s="11" t="s">
        <v>56</v>
      </c>
      <c r="L15" s="7" t="s">
        <v>24</v>
      </c>
      <c r="M15" s="7">
        <v>24</v>
      </c>
      <c r="N15" s="7">
        <f t="shared" ref="N15:N17" si="3">(M15*2)/1000</f>
        <v>4.8000000000000001E-2</v>
      </c>
      <c r="O15" s="7" t="s">
        <v>18</v>
      </c>
      <c r="P15" s="7" t="s">
        <v>26</v>
      </c>
      <c r="Q15" s="7" t="s">
        <v>33</v>
      </c>
      <c r="R15" s="7">
        <v>3</v>
      </c>
      <c r="S15" s="7" t="s">
        <v>25</v>
      </c>
    </row>
    <row r="16" spans="1:19" s="5" customFormat="1" ht="88.9" customHeight="1" x14ac:dyDescent="0.25">
      <c r="A16" s="8">
        <v>10</v>
      </c>
      <c r="B16" s="7" t="s">
        <v>17</v>
      </c>
      <c r="C16" s="7" t="s">
        <v>21</v>
      </c>
      <c r="D16" s="12" t="s">
        <v>63</v>
      </c>
      <c r="E16" s="9">
        <v>45205</v>
      </c>
      <c r="F16" s="10">
        <v>0.35416666666666669</v>
      </c>
      <c r="G16" s="9">
        <f t="shared" si="2"/>
        <v>45205</v>
      </c>
      <c r="H16" s="10">
        <v>0.5</v>
      </c>
      <c r="I16" s="7" t="s">
        <v>22</v>
      </c>
      <c r="J16" s="7" t="s">
        <v>59</v>
      </c>
      <c r="K16" s="11" t="s">
        <v>61</v>
      </c>
      <c r="L16" s="7" t="s">
        <v>24</v>
      </c>
      <c r="M16" s="7">
        <v>39</v>
      </c>
      <c r="N16" s="7">
        <f t="shared" si="3"/>
        <v>7.8E-2</v>
      </c>
      <c r="O16" s="7" t="s">
        <v>18</v>
      </c>
      <c r="P16" s="7" t="s">
        <v>26</v>
      </c>
      <c r="Q16" s="7" t="s">
        <v>33</v>
      </c>
      <c r="R16" s="7">
        <v>1</v>
      </c>
      <c r="S16" s="7" t="s">
        <v>25</v>
      </c>
    </row>
    <row r="17" spans="1:20" s="5" customFormat="1" ht="87.6" customHeight="1" x14ac:dyDescent="0.25">
      <c r="A17" s="8">
        <v>11</v>
      </c>
      <c r="B17" s="7" t="s">
        <v>17</v>
      </c>
      <c r="C17" s="7" t="s">
        <v>21</v>
      </c>
      <c r="D17" s="12" t="s">
        <v>64</v>
      </c>
      <c r="E17" s="9">
        <v>45205</v>
      </c>
      <c r="F17" s="10">
        <v>0.5625</v>
      </c>
      <c r="G17" s="9">
        <f t="shared" si="2"/>
        <v>45205</v>
      </c>
      <c r="H17" s="10">
        <v>0.70833333333333337</v>
      </c>
      <c r="I17" s="7" t="s">
        <v>22</v>
      </c>
      <c r="J17" s="7" t="s">
        <v>60</v>
      </c>
      <c r="K17" s="11" t="s">
        <v>62</v>
      </c>
      <c r="L17" s="7" t="s">
        <v>24</v>
      </c>
      <c r="M17" s="7">
        <v>62</v>
      </c>
      <c r="N17" s="7">
        <f t="shared" si="3"/>
        <v>0.124</v>
      </c>
      <c r="O17" s="7" t="s">
        <v>18</v>
      </c>
      <c r="P17" s="7" t="s">
        <v>26</v>
      </c>
      <c r="Q17" s="7" t="s">
        <v>33</v>
      </c>
      <c r="R17" s="7">
        <v>1</v>
      </c>
      <c r="S17" s="7" t="s">
        <v>25</v>
      </c>
    </row>
    <row r="18" spans="1:20" s="5" customFormat="1" ht="147.6" customHeight="1" x14ac:dyDescent="0.25">
      <c r="A18" s="8">
        <v>12</v>
      </c>
      <c r="B18" s="7" t="s">
        <v>17</v>
      </c>
      <c r="C18" s="7" t="s">
        <v>21</v>
      </c>
      <c r="D18" s="21" t="s">
        <v>70</v>
      </c>
      <c r="E18" s="9">
        <v>45208</v>
      </c>
      <c r="F18" s="10">
        <v>0.35416666666666669</v>
      </c>
      <c r="G18" s="9">
        <f t="shared" si="1"/>
        <v>45208</v>
      </c>
      <c r="H18" s="10">
        <v>0.5</v>
      </c>
      <c r="I18" s="7" t="s">
        <v>22</v>
      </c>
      <c r="J18" s="7" t="s">
        <v>65</v>
      </c>
      <c r="K18" s="11" t="s">
        <v>67</v>
      </c>
      <c r="L18" s="7" t="s">
        <v>24</v>
      </c>
      <c r="M18" s="7">
        <v>43</v>
      </c>
      <c r="N18" s="7">
        <f t="shared" si="0"/>
        <v>8.5999999999999993E-2</v>
      </c>
      <c r="O18" s="7" t="s">
        <v>18</v>
      </c>
      <c r="P18" s="7" t="s">
        <v>26</v>
      </c>
      <c r="Q18" s="7" t="s">
        <v>33</v>
      </c>
      <c r="R18" s="7">
        <v>1</v>
      </c>
      <c r="S18" s="7" t="s">
        <v>25</v>
      </c>
    </row>
    <row r="19" spans="1:20" s="5" customFormat="1" ht="106.5" customHeight="1" x14ac:dyDescent="0.25">
      <c r="A19" s="6">
        <v>13</v>
      </c>
      <c r="B19" s="17" t="s">
        <v>17</v>
      </c>
      <c r="C19" s="17" t="s">
        <v>21</v>
      </c>
      <c r="D19" s="17" t="s">
        <v>69</v>
      </c>
      <c r="E19" s="18">
        <v>45208</v>
      </c>
      <c r="F19" s="19">
        <v>0.5625</v>
      </c>
      <c r="G19" s="18">
        <f t="shared" si="1"/>
        <v>45208</v>
      </c>
      <c r="H19" s="19">
        <v>0.70833333333333337</v>
      </c>
      <c r="I19" s="17" t="s">
        <v>22</v>
      </c>
      <c r="J19" s="17" t="s">
        <v>66</v>
      </c>
      <c r="K19" s="20" t="s">
        <v>68</v>
      </c>
      <c r="L19" s="17" t="s">
        <v>24</v>
      </c>
      <c r="M19" s="17">
        <v>33</v>
      </c>
      <c r="N19" s="17">
        <f t="shared" si="0"/>
        <v>6.6000000000000003E-2</v>
      </c>
      <c r="O19" s="17" t="s">
        <v>18</v>
      </c>
      <c r="P19" s="17" t="s">
        <v>26</v>
      </c>
      <c r="Q19" s="17" t="s">
        <v>33</v>
      </c>
      <c r="R19" s="17">
        <v>1</v>
      </c>
      <c r="S19" s="17" t="s">
        <v>25</v>
      </c>
    </row>
    <row r="20" spans="1:20" s="5" customFormat="1" ht="106.5" customHeight="1" x14ac:dyDescent="0.25">
      <c r="A20" s="6">
        <v>14</v>
      </c>
      <c r="B20" s="17" t="s">
        <v>17</v>
      </c>
      <c r="C20" s="17"/>
      <c r="D20" s="17" t="s">
        <v>40</v>
      </c>
      <c r="E20" s="18">
        <v>45209</v>
      </c>
      <c r="F20" s="19">
        <v>0.35416666666666669</v>
      </c>
      <c r="G20" s="18">
        <f t="shared" ref="G20" si="4">E20</f>
        <v>45209</v>
      </c>
      <c r="H20" s="19">
        <v>0.5</v>
      </c>
      <c r="I20" s="17" t="s">
        <v>22</v>
      </c>
      <c r="J20" s="17" t="s">
        <v>71</v>
      </c>
      <c r="K20" s="20" t="s">
        <v>34</v>
      </c>
      <c r="L20" s="17" t="s">
        <v>24</v>
      </c>
      <c r="M20" s="17">
        <v>96</v>
      </c>
      <c r="N20" s="17">
        <f t="shared" si="0"/>
        <v>0.192</v>
      </c>
      <c r="O20" s="17" t="s">
        <v>18</v>
      </c>
      <c r="P20" s="17" t="s">
        <v>26</v>
      </c>
      <c r="Q20" s="17" t="s">
        <v>28</v>
      </c>
      <c r="R20" s="17">
        <v>2</v>
      </c>
      <c r="S20" s="17" t="s">
        <v>25</v>
      </c>
    </row>
    <row r="21" spans="1:20" s="5" customFormat="1" ht="109.9" customHeight="1" x14ac:dyDescent="0.25">
      <c r="A21" s="6">
        <v>15</v>
      </c>
      <c r="B21" s="17" t="s">
        <v>17</v>
      </c>
      <c r="C21" s="17" t="s">
        <v>21</v>
      </c>
      <c r="D21" s="17" t="s">
        <v>72</v>
      </c>
      <c r="E21" s="18">
        <v>45209</v>
      </c>
      <c r="F21" s="19">
        <v>0.5625</v>
      </c>
      <c r="G21" s="18">
        <f t="shared" si="1"/>
        <v>45209</v>
      </c>
      <c r="H21" s="19">
        <v>0.70833333333333337</v>
      </c>
      <c r="I21" s="17" t="s">
        <v>22</v>
      </c>
      <c r="J21" s="17" t="s">
        <v>75</v>
      </c>
      <c r="K21" s="20" t="s">
        <v>34</v>
      </c>
      <c r="L21" s="17" t="s">
        <v>24</v>
      </c>
      <c r="M21" s="17">
        <v>3</v>
      </c>
      <c r="N21" s="17">
        <f t="shared" si="0"/>
        <v>6.0000000000000001E-3</v>
      </c>
      <c r="O21" s="17" t="s">
        <v>18</v>
      </c>
      <c r="P21" s="17" t="s">
        <v>26</v>
      </c>
      <c r="Q21" s="17" t="s">
        <v>28</v>
      </c>
      <c r="R21" s="17">
        <v>1</v>
      </c>
      <c r="S21" s="17" t="s">
        <v>25</v>
      </c>
    </row>
    <row r="22" spans="1:20" s="5" customFormat="1" ht="141.6" customHeight="1" x14ac:dyDescent="0.25">
      <c r="A22" s="8">
        <v>16</v>
      </c>
      <c r="B22" s="7" t="s">
        <v>17</v>
      </c>
      <c r="C22" s="7" t="s">
        <v>21</v>
      </c>
      <c r="D22" s="7" t="s">
        <v>76</v>
      </c>
      <c r="E22" s="9">
        <v>45210</v>
      </c>
      <c r="F22" s="10">
        <v>0.35416666666666669</v>
      </c>
      <c r="G22" s="9">
        <f t="shared" si="1"/>
        <v>45210</v>
      </c>
      <c r="H22" s="10">
        <v>0.70833333333333337</v>
      </c>
      <c r="I22" s="7" t="s">
        <v>22</v>
      </c>
      <c r="J22" s="7" t="s">
        <v>73</v>
      </c>
      <c r="K22" s="11" t="s">
        <v>34</v>
      </c>
      <c r="L22" s="7" t="s">
        <v>24</v>
      </c>
      <c r="M22" s="7">
        <v>36</v>
      </c>
      <c r="N22" s="7">
        <f t="shared" si="0"/>
        <v>7.1999999999999995E-2</v>
      </c>
      <c r="O22" s="7" t="s">
        <v>18</v>
      </c>
      <c r="P22" s="7" t="s">
        <v>26</v>
      </c>
      <c r="Q22" s="7" t="s">
        <v>28</v>
      </c>
      <c r="R22" s="7">
        <v>1</v>
      </c>
      <c r="S22" s="17" t="s">
        <v>25</v>
      </c>
    </row>
    <row r="23" spans="1:20" s="5" customFormat="1" ht="215.45" customHeight="1" x14ac:dyDescent="0.25">
      <c r="A23" s="8">
        <v>17</v>
      </c>
      <c r="B23" s="7" t="s">
        <v>17</v>
      </c>
      <c r="C23" s="7" t="s">
        <v>21</v>
      </c>
      <c r="D23" s="16" t="s">
        <v>77</v>
      </c>
      <c r="E23" s="9">
        <v>45210</v>
      </c>
      <c r="F23" s="10">
        <v>0.5625</v>
      </c>
      <c r="G23" s="9">
        <f>E23</f>
        <v>45210</v>
      </c>
      <c r="H23" s="10">
        <v>0.5</v>
      </c>
      <c r="I23" s="7" t="s">
        <v>22</v>
      </c>
      <c r="J23" s="7" t="s">
        <v>74</v>
      </c>
      <c r="K23" s="11" t="s">
        <v>30</v>
      </c>
      <c r="L23" s="7" t="s">
        <v>24</v>
      </c>
      <c r="M23" s="7">
        <v>1</v>
      </c>
      <c r="N23" s="7">
        <f t="shared" si="0"/>
        <v>2E-3</v>
      </c>
      <c r="O23" s="7" t="s">
        <v>18</v>
      </c>
      <c r="P23" s="7" t="s">
        <v>26</v>
      </c>
      <c r="Q23" s="7" t="s">
        <v>28</v>
      </c>
      <c r="R23" s="7">
        <v>1</v>
      </c>
      <c r="S23" s="17" t="s">
        <v>25</v>
      </c>
    </row>
    <row r="24" spans="1:20" s="5" customFormat="1" ht="304.89999999999998" customHeight="1" x14ac:dyDescent="0.25">
      <c r="A24" s="8">
        <v>18</v>
      </c>
      <c r="B24" s="7" t="s">
        <v>17</v>
      </c>
      <c r="C24" s="7" t="s">
        <v>21</v>
      </c>
      <c r="D24" s="12"/>
      <c r="E24" s="9">
        <v>45211</v>
      </c>
      <c r="F24" s="10">
        <v>0.35416666666666669</v>
      </c>
      <c r="G24" s="9">
        <f t="shared" si="1"/>
        <v>45211</v>
      </c>
      <c r="H24" s="10">
        <v>0.5</v>
      </c>
      <c r="I24" s="7" t="s">
        <v>22</v>
      </c>
      <c r="J24" s="7" t="s">
        <v>78</v>
      </c>
      <c r="K24" s="11" t="s">
        <v>37</v>
      </c>
      <c r="L24" s="7" t="s">
        <v>24</v>
      </c>
      <c r="M24" s="7">
        <v>0</v>
      </c>
      <c r="N24" s="7">
        <f t="shared" si="0"/>
        <v>0</v>
      </c>
      <c r="O24" s="7" t="s">
        <v>18</v>
      </c>
      <c r="P24" s="7" t="s">
        <v>26</v>
      </c>
      <c r="Q24" s="7" t="s">
        <v>28</v>
      </c>
      <c r="R24" s="7">
        <v>1</v>
      </c>
      <c r="S24" s="17" t="s">
        <v>25</v>
      </c>
    </row>
    <row r="25" spans="1:20" s="5" customFormat="1" ht="304.89999999999998" customHeight="1" x14ac:dyDescent="0.25">
      <c r="A25" s="8">
        <v>19</v>
      </c>
      <c r="B25" s="7" t="s">
        <v>17</v>
      </c>
      <c r="C25" s="7" t="s">
        <v>21</v>
      </c>
      <c r="D25" s="12" t="s">
        <v>80</v>
      </c>
      <c r="E25" s="9">
        <v>45211</v>
      </c>
      <c r="F25" s="10">
        <v>0.52083333333333337</v>
      </c>
      <c r="G25" s="9">
        <f t="shared" ref="G25" si="5">E25</f>
        <v>45211</v>
      </c>
      <c r="H25" s="10">
        <v>0.70833333333333337</v>
      </c>
      <c r="I25" s="7" t="s">
        <v>22</v>
      </c>
      <c r="J25" s="7" t="s">
        <v>79</v>
      </c>
      <c r="K25" s="11" t="s">
        <v>30</v>
      </c>
      <c r="L25" s="7" t="s">
        <v>24</v>
      </c>
      <c r="M25" s="7">
        <v>122</v>
      </c>
      <c r="N25" s="7">
        <f t="shared" si="0"/>
        <v>0.24399999999999999</v>
      </c>
      <c r="O25" s="7" t="s">
        <v>18</v>
      </c>
      <c r="P25" s="7" t="s">
        <v>26</v>
      </c>
      <c r="Q25" s="7" t="s">
        <v>28</v>
      </c>
      <c r="R25" s="7">
        <v>2</v>
      </c>
      <c r="S25" s="7" t="s">
        <v>25</v>
      </c>
    </row>
    <row r="26" spans="1:20" s="5" customFormat="1" ht="200.45" customHeight="1" x14ac:dyDescent="0.25">
      <c r="A26" s="8">
        <v>20</v>
      </c>
      <c r="B26" s="7" t="s">
        <v>17</v>
      </c>
      <c r="C26" s="7" t="s">
        <v>21</v>
      </c>
      <c r="D26" s="7" t="s">
        <v>83</v>
      </c>
      <c r="E26" s="9">
        <v>45212</v>
      </c>
      <c r="F26" s="10">
        <v>0.5625</v>
      </c>
      <c r="G26" s="9">
        <f t="shared" ref="G26:G29" si="6">E26</f>
        <v>45212</v>
      </c>
      <c r="H26" s="10">
        <v>0.70833333333333337</v>
      </c>
      <c r="I26" s="7" t="s">
        <v>22</v>
      </c>
      <c r="J26" s="7" t="s">
        <v>81</v>
      </c>
      <c r="K26" s="11" t="s">
        <v>30</v>
      </c>
      <c r="L26" s="7" t="s">
        <v>24</v>
      </c>
      <c r="M26" s="7">
        <v>58</v>
      </c>
      <c r="N26" s="7">
        <f t="shared" si="0"/>
        <v>0.11600000000000001</v>
      </c>
      <c r="O26" s="7" t="s">
        <v>18</v>
      </c>
      <c r="P26" s="7" t="s">
        <v>26</v>
      </c>
      <c r="Q26" s="7" t="s">
        <v>28</v>
      </c>
      <c r="R26" s="7">
        <v>1</v>
      </c>
      <c r="S26" s="7" t="s">
        <v>25</v>
      </c>
    </row>
    <row r="27" spans="1:20" s="5" customFormat="1" ht="228" customHeight="1" x14ac:dyDescent="0.25">
      <c r="A27" s="6">
        <v>21</v>
      </c>
      <c r="B27" s="17" t="s">
        <v>17</v>
      </c>
      <c r="C27" s="17" t="s">
        <v>21</v>
      </c>
      <c r="D27" s="17" t="s">
        <v>84</v>
      </c>
      <c r="E27" s="18">
        <v>45212</v>
      </c>
      <c r="F27" s="19">
        <v>0.5625</v>
      </c>
      <c r="G27" s="18">
        <f t="shared" si="6"/>
        <v>45212</v>
      </c>
      <c r="H27" s="19">
        <v>0.70833333333333337</v>
      </c>
      <c r="I27" s="17" t="s">
        <v>22</v>
      </c>
      <c r="J27" s="17" t="s">
        <v>82</v>
      </c>
      <c r="K27" s="20" t="s">
        <v>30</v>
      </c>
      <c r="L27" s="17" t="s">
        <v>24</v>
      </c>
      <c r="M27" s="17">
        <v>156</v>
      </c>
      <c r="N27" s="17">
        <f t="shared" si="0"/>
        <v>0.312</v>
      </c>
      <c r="O27" s="17" t="s">
        <v>18</v>
      </c>
      <c r="P27" s="17" t="s">
        <v>26</v>
      </c>
      <c r="Q27" s="17" t="s">
        <v>28</v>
      </c>
      <c r="R27" s="17">
        <v>1</v>
      </c>
      <c r="S27" s="17" t="s">
        <v>25</v>
      </c>
    </row>
    <row r="28" spans="1:20" s="14" customFormat="1" ht="159.6" customHeight="1" x14ac:dyDescent="0.25">
      <c r="A28" s="8">
        <v>22</v>
      </c>
      <c r="B28" s="7" t="s">
        <v>17</v>
      </c>
      <c r="C28" s="7" t="s">
        <v>21</v>
      </c>
      <c r="D28" s="7" t="s">
        <v>93</v>
      </c>
      <c r="E28" s="9">
        <v>45215</v>
      </c>
      <c r="F28" s="10">
        <v>0.35416666666666669</v>
      </c>
      <c r="G28" s="9">
        <v>45215</v>
      </c>
      <c r="H28" s="10">
        <v>0.5</v>
      </c>
      <c r="I28" s="7" t="s">
        <v>22</v>
      </c>
      <c r="J28" s="7" t="s">
        <v>89</v>
      </c>
      <c r="K28" s="11" t="s">
        <v>90</v>
      </c>
      <c r="L28" s="7" t="s">
        <v>24</v>
      </c>
      <c r="M28" s="7">
        <v>54</v>
      </c>
      <c r="N28" s="7">
        <f t="shared" si="0"/>
        <v>0.108</v>
      </c>
      <c r="O28" s="7" t="s">
        <v>18</v>
      </c>
      <c r="P28" s="7" t="s">
        <v>26</v>
      </c>
      <c r="Q28" s="7" t="s">
        <v>33</v>
      </c>
      <c r="R28" s="7">
        <v>1</v>
      </c>
      <c r="S28" s="7" t="s">
        <v>25</v>
      </c>
    </row>
    <row r="29" spans="1:20" s="5" customFormat="1" ht="63" customHeight="1" x14ac:dyDescent="0.25">
      <c r="A29" s="8">
        <v>23</v>
      </c>
      <c r="B29" s="7" t="s">
        <v>17</v>
      </c>
      <c r="C29" s="7" t="s">
        <v>21</v>
      </c>
      <c r="D29" s="12" t="s">
        <v>94</v>
      </c>
      <c r="E29" s="9">
        <v>45215</v>
      </c>
      <c r="F29" s="10">
        <v>0.5625</v>
      </c>
      <c r="G29" s="9">
        <f t="shared" si="6"/>
        <v>45215</v>
      </c>
      <c r="H29" s="10">
        <v>0.70833333333333337</v>
      </c>
      <c r="I29" s="7" t="s">
        <v>22</v>
      </c>
      <c r="J29" s="7" t="s">
        <v>91</v>
      </c>
      <c r="K29" s="11" t="s">
        <v>92</v>
      </c>
      <c r="L29" s="7" t="s">
        <v>24</v>
      </c>
      <c r="M29" s="7">
        <v>45</v>
      </c>
      <c r="N29" s="7">
        <f t="shared" si="0"/>
        <v>0.09</v>
      </c>
      <c r="O29" s="7" t="s">
        <v>18</v>
      </c>
      <c r="P29" s="7" t="s">
        <v>26</v>
      </c>
      <c r="Q29" s="7" t="s">
        <v>33</v>
      </c>
      <c r="R29" s="7">
        <v>1</v>
      </c>
      <c r="S29" s="7" t="s">
        <v>25</v>
      </c>
      <c r="T29" s="14"/>
    </row>
    <row r="30" spans="1:20" s="5" customFormat="1" ht="123.6" customHeight="1" x14ac:dyDescent="0.25">
      <c r="A30" s="8">
        <v>24</v>
      </c>
      <c r="B30" s="7" t="s">
        <v>17</v>
      </c>
      <c r="C30" s="7" t="s">
        <v>21</v>
      </c>
      <c r="D30" s="7" t="s">
        <v>98</v>
      </c>
      <c r="E30" s="9">
        <v>45216</v>
      </c>
      <c r="F30" s="10">
        <v>0.35416666666666669</v>
      </c>
      <c r="G30" s="9">
        <f t="shared" si="1"/>
        <v>45216</v>
      </c>
      <c r="H30" s="10">
        <v>0.5</v>
      </c>
      <c r="I30" s="7" t="s">
        <v>22</v>
      </c>
      <c r="J30" s="7" t="s">
        <v>96</v>
      </c>
      <c r="K30" s="11" t="s">
        <v>97</v>
      </c>
      <c r="L30" s="7" t="s">
        <v>24</v>
      </c>
      <c r="M30" s="7">
        <v>51</v>
      </c>
      <c r="N30" s="7">
        <f t="shared" si="0"/>
        <v>0.10199999999999999</v>
      </c>
      <c r="O30" s="7" t="s">
        <v>18</v>
      </c>
      <c r="P30" s="7" t="s">
        <v>27</v>
      </c>
      <c r="Q30" s="7" t="s">
        <v>29</v>
      </c>
      <c r="R30" s="7">
        <v>1</v>
      </c>
      <c r="S30" s="7" t="s">
        <v>25</v>
      </c>
      <c r="T30" s="14"/>
    </row>
    <row r="31" spans="1:20" s="5" customFormat="1" ht="115.15" customHeight="1" x14ac:dyDescent="0.25">
      <c r="A31" s="8">
        <v>25</v>
      </c>
      <c r="B31" s="7" t="s">
        <v>17</v>
      </c>
      <c r="C31" s="7" t="s">
        <v>21</v>
      </c>
      <c r="D31" s="16" t="s">
        <v>100</v>
      </c>
      <c r="E31" s="9">
        <v>45216</v>
      </c>
      <c r="F31" s="10">
        <v>0.5625</v>
      </c>
      <c r="G31" s="9">
        <f t="shared" si="1"/>
        <v>45216</v>
      </c>
      <c r="H31" s="10">
        <v>0.70833333333333337</v>
      </c>
      <c r="I31" s="7" t="s">
        <v>22</v>
      </c>
      <c r="J31" s="7" t="s">
        <v>99</v>
      </c>
      <c r="K31" s="11" t="s">
        <v>36</v>
      </c>
      <c r="L31" s="7" t="s">
        <v>24</v>
      </c>
      <c r="M31" s="7">
        <v>41</v>
      </c>
      <c r="N31" s="7">
        <f t="shared" si="0"/>
        <v>8.2000000000000003E-2</v>
      </c>
      <c r="O31" s="7" t="s">
        <v>18</v>
      </c>
      <c r="P31" s="7" t="s">
        <v>26</v>
      </c>
      <c r="Q31" s="7" t="s">
        <v>33</v>
      </c>
      <c r="R31" s="7">
        <v>1</v>
      </c>
      <c r="S31" s="7" t="s">
        <v>25</v>
      </c>
      <c r="T31" s="14"/>
    </row>
    <row r="32" spans="1:20" s="5" customFormat="1" ht="213" customHeight="1" x14ac:dyDescent="0.25">
      <c r="A32" s="8">
        <v>26</v>
      </c>
      <c r="B32" s="7" t="s">
        <v>17</v>
      </c>
      <c r="C32" s="7" t="s">
        <v>21</v>
      </c>
      <c r="D32" s="13" t="s">
        <v>104</v>
      </c>
      <c r="E32" s="9">
        <v>45217</v>
      </c>
      <c r="F32" s="10">
        <v>0.35416666666666669</v>
      </c>
      <c r="G32" s="9">
        <f t="shared" si="1"/>
        <v>45217</v>
      </c>
      <c r="H32" s="10">
        <v>0.5</v>
      </c>
      <c r="I32" s="7" t="s">
        <v>22</v>
      </c>
      <c r="J32" s="7" t="s">
        <v>101</v>
      </c>
      <c r="K32" s="11" t="s">
        <v>102</v>
      </c>
      <c r="L32" s="7" t="s">
        <v>24</v>
      </c>
      <c r="M32" s="7">
        <v>67</v>
      </c>
      <c r="N32" s="7">
        <f t="shared" si="0"/>
        <v>0.13400000000000001</v>
      </c>
      <c r="O32" s="7" t="s">
        <v>18</v>
      </c>
      <c r="P32" s="7" t="s">
        <v>26</v>
      </c>
      <c r="Q32" s="7" t="s">
        <v>33</v>
      </c>
      <c r="R32" s="7">
        <v>1</v>
      </c>
      <c r="S32" s="7" t="s">
        <v>25</v>
      </c>
      <c r="T32" s="14"/>
    </row>
    <row r="33" spans="1:20" s="5" customFormat="1" ht="107.25" customHeight="1" x14ac:dyDescent="0.25">
      <c r="A33" s="8">
        <v>27</v>
      </c>
      <c r="B33" s="7" t="s">
        <v>17</v>
      </c>
      <c r="C33" s="7" t="s">
        <v>21</v>
      </c>
      <c r="D33" s="13" t="s">
        <v>105</v>
      </c>
      <c r="E33" s="9">
        <v>45217</v>
      </c>
      <c r="F33" s="10">
        <v>0.54166666666666663</v>
      </c>
      <c r="G33" s="9">
        <f t="shared" si="1"/>
        <v>45217</v>
      </c>
      <c r="H33" s="10">
        <v>0.70833333333333337</v>
      </c>
      <c r="I33" s="7" t="s">
        <v>22</v>
      </c>
      <c r="J33" s="7" t="s">
        <v>39</v>
      </c>
      <c r="K33" s="11" t="s">
        <v>103</v>
      </c>
      <c r="L33" s="7" t="s">
        <v>24</v>
      </c>
      <c r="M33" s="7">
        <v>65</v>
      </c>
      <c r="N33" s="7">
        <f t="shared" si="0"/>
        <v>0.13</v>
      </c>
      <c r="O33" s="7" t="s">
        <v>18</v>
      </c>
      <c r="P33" s="7" t="s">
        <v>26</v>
      </c>
      <c r="Q33" s="7" t="s">
        <v>33</v>
      </c>
      <c r="R33" s="7">
        <v>1</v>
      </c>
      <c r="S33" s="7" t="s">
        <v>25</v>
      </c>
      <c r="T33" s="14"/>
    </row>
    <row r="34" spans="1:20" s="5" customFormat="1" ht="90" customHeight="1" x14ac:dyDescent="0.25">
      <c r="A34" s="8">
        <v>28</v>
      </c>
      <c r="B34" s="7" t="s">
        <v>17</v>
      </c>
      <c r="C34" s="7" t="s">
        <v>21</v>
      </c>
      <c r="D34" s="13" t="s">
        <v>107</v>
      </c>
      <c r="E34" s="9">
        <v>45218</v>
      </c>
      <c r="F34" s="10">
        <v>0.35416666666666669</v>
      </c>
      <c r="G34" s="9">
        <f t="shared" ref="G34:G39" si="7">E34</f>
        <v>45218</v>
      </c>
      <c r="H34" s="10">
        <v>0.5</v>
      </c>
      <c r="I34" s="7" t="s">
        <v>22</v>
      </c>
      <c r="J34" s="7" t="s">
        <v>106</v>
      </c>
      <c r="K34" s="7" t="s">
        <v>35</v>
      </c>
      <c r="L34" s="7" t="s">
        <v>24</v>
      </c>
      <c r="M34" s="7">
        <v>24</v>
      </c>
      <c r="N34" s="7">
        <f t="shared" si="0"/>
        <v>4.8000000000000001E-2</v>
      </c>
      <c r="O34" s="7" t="s">
        <v>18</v>
      </c>
      <c r="P34" s="7" t="s">
        <v>26</v>
      </c>
      <c r="Q34" s="7" t="s">
        <v>33</v>
      </c>
      <c r="R34" s="7">
        <v>1</v>
      </c>
      <c r="S34" s="7" t="s">
        <v>25</v>
      </c>
      <c r="T34" s="14"/>
    </row>
    <row r="35" spans="1:20" s="5" customFormat="1" ht="285.60000000000002" customHeight="1" x14ac:dyDescent="0.25">
      <c r="A35" s="8">
        <v>29</v>
      </c>
      <c r="B35" s="7" t="s">
        <v>17</v>
      </c>
      <c r="C35" s="7" t="s">
        <v>21</v>
      </c>
      <c r="D35" s="7" t="s">
        <v>110</v>
      </c>
      <c r="E35" s="9">
        <v>45218</v>
      </c>
      <c r="F35" s="10">
        <v>0.5625</v>
      </c>
      <c r="G35" s="9">
        <f t="shared" si="7"/>
        <v>45218</v>
      </c>
      <c r="H35" s="10">
        <v>0.70833333333333337</v>
      </c>
      <c r="I35" s="7" t="s">
        <v>22</v>
      </c>
      <c r="J35" s="7" t="s">
        <v>108</v>
      </c>
      <c r="K35" s="7" t="s">
        <v>109</v>
      </c>
      <c r="L35" s="7" t="s">
        <v>24</v>
      </c>
      <c r="M35" s="7">
        <v>36</v>
      </c>
      <c r="N35" s="7">
        <f t="shared" si="0"/>
        <v>7.1999999999999995E-2</v>
      </c>
      <c r="O35" s="7" t="s">
        <v>18</v>
      </c>
      <c r="P35" s="7" t="s">
        <v>26</v>
      </c>
      <c r="Q35" s="7" t="s">
        <v>33</v>
      </c>
      <c r="R35" s="7">
        <v>1</v>
      </c>
      <c r="S35" s="7" t="s">
        <v>25</v>
      </c>
      <c r="T35" s="14"/>
    </row>
    <row r="36" spans="1:20" s="5" customFormat="1" ht="78" customHeight="1" x14ac:dyDescent="0.25">
      <c r="A36" s="8">
        <v>30</v>
      </c>
      <c r="B36" s="7" t="s">
        <v>17</v>
      </c>
      <c r="C36" s="7" t="s">
        <v>21</v>
      </c>
      <c r="D36" s="1"/>
      <c r="E36" s="9">
        <v>45219</v>
      </c>
      <c r="F36" s="10">
        <v>0.35416666666666669</v>
      </c>
      <c r="G36" s="9">
        <f t="shared" si="7"/>
        <v>45219</v>
      </c>
      <c r="H36" s="10">
        <v>0.5</v>
      </c>
      <c r="I36" s="7" t="s">
        <v>22</v>
      </c>
      <c r="J36" s="7" t="s">
        <v>111</v>
      </c>
      <c r="K36" s="11" t="s">
        <v>37</v>
      </c>
      <c r="L36" s="7" t="s">
        <v>24</v>
      </c>
      <c r="M36" s="7">
        <v>1</v>
      </c>
      <c r="N36" s="7">
        <f t="shared" si="0"/>
        <v>2E-3</v>
      </c>
      <c r="O36" s="7" t="s">
        <v>18</v>
      </c>
      <c r="P36" s="7" t="s">
        <v>26</v>
      </c>
      <c r="Q36" s="7" t="s">
        <v>28</v>
      </c>
      <c r="R36" s="7">
        <v>1</v>
      </c>
      <c r="S36" s="7" t="s">
        <v>25</v>
      </c>
      <c r="T36" s="14"/>
    </row>
    <row r="37" spans="1:20" s="5" customFormat="1" ht="94.9" customHeight="1" x14ac:dyDescent="0.25">
      <c r="A37" s="8">
        <v>31</v>
      </c>
      <c r="B37" s="7" t="s">
        <v>17</v>
      </c>
      <c r="C37" s="7" t="s">
        <v>21</v>
      </c>
      <c r="D37" s="13"/>
      <c r="E37" s="9">
        <v>45219</v>
      </c>
      <c r="F37" s="10">
        <v>0.5625</v>
      </c>
      <c r="G37" s="9">
        <f t="shared" si="7"/>
        <v>45219</v>
      </c>
      <c r="H37" s="10">
        <v>0.70833333333333337</v>
      </c>
      <c r="I37" s="7" t="s">
        <v>22</v>
      </c>
      <c r="J37" s="7" t="s">
        <v>111</v>
      </c>
      <c r="K37" s="7" t="s">
        <v>112</v>
      </c>
      <c r="L37" s="7" t="s">
        <v>24</v>
      </c>
      <c r="M37" s="7">
        <v>1</v>
      </c>
      <c r="N37" s="7">
        <f t="shared" ref="N37:N49" si="8">(M37*2)/1000</f>
        <v>2E-3</v>
      </c>
      <c r="O37" s="7" t="s">
        <v>18</v>
      </c>
      <c r="P37" s="7" t="s">
        <v>26</v>
      </c>
      <c r="Q37" s="7" t="s">
        <v>28</v>
      </c>
      <c r="R37" s="7">
        <v>1</v>
      </c>
      <c r="S37" s="7" t="s">
        <v>25</v>
      </c>
    </row>
    <row r="38" spans="1:20" s="5" customFormat="1" ht="310.14999999999998" customHeight="1" x14ac:dyDescent="0.25">
      <c r="A38" s="8">
        <v>32</v>
      </c>
      <c r="B38" s="7" t="s">
        <v>17</v>
      </c>
      <c r="C38" s="7" t="s">
        <v>21</v>
      </c>
      <c r="D38" s="7" t="s">
        <v>114</v>
      </c>
      <c r="E38" s="9">
        <v>45222</v>
      </c>
      <c r="F38" s="10">
        <v>0.35416666666666669</v>
      </c>
      <c r="G38" s="9">
        <f t="shared" si="7"/>
        <v>45222</v>
      </c>
      <c r="H38" s="10">
        <v>0.5</v>
      </c>
      <c r="I38" s="7" t="s">
        <v>22</v>
      </c>
      <c r="J38" s="7" t="s">
        <v>113</v>
      </c>
      <c r="K38" s="7" t="s">
        <v>23</v>
      </c>
      <c r="L38" s="7" t="s">
        <v>24</v>
      </c>
      <c r="M38" s="7">
        <v>144</v>
      </c>
      <c r="N38" s="7">
        <f t="shared" si="8"/>
        <v>0.28799999999999998</v>
      </c>
      <c r="O38" s="7" t="s">
        <v>18</v>
      </c>
      <c r="P38" s="7" t="s">
        <v>26</v>
      </c>
      <c r="Q38" s="7" t="s">
        <v>28</v>
      </c>
      <c r="R38" s="7">
        <v>1</v>
      </c>
      <c r="S38" s="7" t="s">
        <v>25</v>
      </c>
      <c r="T38" s="14"/>
    </row>
    <row r="39" spans="1:20" s="5" customFormat="1" ht="168.6" customHeight="1" x14ac:dyDescent="0.25">
      <c r="A39" s="8" t="s">
        <v>95</v>
      </c>
      <c r="B39" s="7" t="s">
        <v>17</v>
      </c>
      <c r="C39" s="7" t="s">
        <v>21</v>
      </c>
      <c r="D39" s="7" t="s">
        <v>116</v>
      </c>
      <c r="E39" s="9">
        <v>45222</v>
      </c>
      <c r="F39" s="10">
        <v>0.5625</v>
      </c>
      <c r="G39" s="9">
        <f t="shared" si="7"/>
        <v>45222</v>
      </c>
      <c r="H39" s="10">
        <v>0.70833333333333337</v>
      </c>
      <c r="I39" s="7" t="s">
        <v>22</v>
      </c>
      <c r="J39" s="7" t="s">
        <v>115</v>
      </c>
      <c r="K39" s="7" t="s">
        <v>23</v>
      </c>
      <c r="L39" s="7" t="s">
        <v>24</v>
      </c>
      <c r="M39" s="7">
        <v>32</v>
      </c>
      <c r="N39" s="7">
        <f t="shared" si="8"/>
        <v>6.4000000000000001E-2</v>
      </c>
      <c r="O39" s="7" t="s">
        <v>18</v>
      </c>
      <c r="P39" s="7" t="s">
        <v>26</v>
      </c>
      <c r="Q39" s="7" t="s">
        <v>28</v>
      </c>
      <c r="R39" s="7">
        <v>1</v>
      </c>
      <c r="S39" s="7" t="s">
        <v>25</v>
      </c>
      <c r="T39" s="14"/>
    </row>
    <row r="40" spans="1:20" s="5" customFormat="1" ht="157.9" customHeight="1" x14ac:dyDescent="0.25">
      <c r="A40" s="8">
        <v>34</v>
      </c>
      <c r="B40" s="7" t="s">
        <v>17</v>
      </c>
      <c r="C40" s="7" t="s">
        <v>21</v>
      </c>
      <c r="D40" s="16" t="s">
        <v>118</v>
      </c>
      <c r="E40" s="9">
        <v>45223</v>
      </c>
      <c r="F40" s="10">
        <v>0.35416666666666669</v>
      </c>
      <c r="G40" s="9">
        <f t="shared" ref="G40:G42" si="9">E40</f>
        <v>45223</v>
      </c>
      <c r="H40" s="10">
        <v>0.5</v>
      </c>
      <c r="I40" s="7" t="s">
        <v>22</v>
      </c>
      <c r="J40" s="7" t="s">
        <v>117</v>
      </c>
      <c r="K40" s="7" t="s">
        <v>23</v>
      </c>
      <c r="L40" s="7" t="s">
        <v>24</v>
      </c>
      <c r="M40" s="7">
        <v>70</v>
      </c>
      <c r="N40" s="7">
        <f t="shared" si="8"/>
        <v>0.14000000000000001</v>
      </c>
      <c r="O40" s="7" t="s">
        <v>18</v>
      </c>
      <c r="P40" s="7" t="s">
        <v>26</v>
      </c>
      <c r="Q40" s="7" t="s">
        <v>28</v>
      </c>
      <c r="R40" s="7">
        <v>1</v>
      </c>
      <c r="S40" s="7" t="s">
        <v>25</v>
      </c>
      <c r="T40" s="14"/>
    </row>
    <row r="41" spans="1:20" s="5" customFormat="1" ht="282.60000000000002" customHeight="1" x14ac:dyDescent="0.25">
      <c r="A41" s="8">
        <v>35</v>
      </c>
      <c r="B41" s="7" t="s">
        <v>17</v>
      </c>
      <c r="C41" s="7" t="s">
        <v>21</v>
      </c>
      <c r="D41" s="7" t="s">
        <v>120</v>
      </c>
      <c r="E41" s="9">
        <v>45223</v>
      </c>
      <c r="F41" s="10">
        <v>0.5625</v>
      </c>
      <c r="G41" s="9">
        <v>45223</v>
      </c>
      <c r="H41" s="10">
        <v>0.70833333333333337</v>
      </c>
      <c r="I41" s="7" t="s">
        <v>22</v>
      </c>
      <c r="J41" s="7" t="s">
        <v>119</v>
      </c>
      <c r="K41" s="7" t="s">
        <v>23</v>
      </c>
      <c r="L41" s="7" t="s">
        <v>24</v>
      </c>
      <c r="M41" s="7">
        <v>155</v>
      </c>
      <c r="N41" s="7">
        <f t="shared" si="8"/>
        <v>0.31</v>
      </c>
      <c r="O41" s="7" t="s">
        <v>18</v>
      </c>
      <c r="P41" s="7" t="s">
        <v>26</v>
      </c>
      <c r="Q41" s="7" t="s">
        <v>31</v>
      </c>
      <c r="R41" s="7">
        <v>1</v>
      </c>
      <c r="S41" s="7" t="s">
        <v>25</v>
      </c>
      <c r="T41" s="14"/>
    </row>
    <row r="42" spans="1:20" s="14" customFormat="1" ht="107.25" customHeight="1" x14ac:dyDescent="0.25">
      <c r="A42" s="8">
        <v>36</v>
      </c>
      <c r="B42" s="7" t="s">
        <v>17</v>
      </c>
      <c r="C42" s="7" t="s">
        <v>21</v>
      </c>
      <c r="D42" s="7"/>
      <c r="E42" s="9">
        <v>45224</v>
      </c>
      <c r="F42" s="10">
        <v>0.35416666666666669</v>
      </c>
      <c r="G42" s="9">
        <f t="shared" si="9"/>
        <v>45224</v>
      </c>
      <c r="H42" s="10">
        <v>0.5</v>
      </c>
      <c r="I42" s="7" t="s">
        <v>22</v>
      </c>
      <c r="J42" s="7" t="s">
        <v>121</v>
      </c>
      <c r="K42" s="7" t="s">
        <v>37</v>
      </c>
      <c r="L42" s="7" t="s">
        <v>24</v>
      </c>
      <c r="M42" s="7">
        <v>0</v>
      </c>
      <c r="N42" s="7">
        <f t="shared" si="8"/>
        <v>0</v>
      </c>
      <c r="O42" s="7" t="s">
        <v>18</v>
      </c>
      <c r="P42" s="7" t="s">
        <v>26</v>
      </c>
      <c r="Q42" s="7" t="s">
        <v>31</v>
      </c>
      <c r="R42" s="7">
        <v>1</v>
      </c>
      <c r="S42" s="7" t="s">
        <v>25</v>
      </c>
    </row>
    <row r="43" spans="1:20" s="5" customFormat="1" ht="115.9" customHeight="1" x14ac:dyDescent="0.25">
      <c r="A43" s="8">
        <v>37</v>
      </c>
      <c r="B43" s="7" t="s">
        <v>17</v>
      </c>
      <c r="C43" s="7" t="s">
        <v>21</v>
      </c>
      <c r="D43" s="12"/>
      <c r="E43" s="9">
        <v>45224</v>
      </c>
      <c r="F43" s="10">
        <v>0.52083333333333337</v>
      </c>
      <c r="G43" s="9">
        <v>45224</v>
      </c>
      <c r="H43" s="10">
        <v>0.70833333333333337</v>
      </c>
      <c r="I43" s="7" t="s">
        <v>22</v>
      </c>
      <c r="J43" s="7" t="s">
        <v>121</v>
      </c>
      <c r="K43" s="7" t="s">
        <v>37</v>
      </c>
      <c r="L43" s="7" t="s">
        <v>24</v>
      </c>
      <c r="M43" s="7">
        <v>0</v>
      </c>
      <c r="N43" s="7">
        <f t="shared" si="8"/>
        <v>0</v>
      </c>
      <c r="O43" s="7" t="s">
        <v>18</v>
      </c>
      <c r="P43" s="7" t="s">
        <v>26</v>
      </c>
      <c r="Q43" s="7" t="s">
        <v>31</v>
      </c>
      <c r="R43" s="7">
        <v>1</v>
      </c>
      <c r="S43" s="7" t="s">
        <v>25</v>
      </c>
      <c r="T43" s="14"/>
    </row>
    <row r="44" spans="1:20" s="5" customFormat="1" ht="123" customHeight="1" x14ac:dyDescent="0.25">
      <c r="A44" s="8">
        <v>38</v>
      </c>
      <c r="B44" s="7" t="s">
        <v>17</v>
      </c>
      <c r="C44" s="7" t="s">
        <v>21</v>
      </c>
      <c r="D44" s="16" t="s">
        <v>126</v>
      </c>
      <c r="E44" s="9">
        <v>45225</v>
      </c>
      <c r="F44" s="10">
        <v>0.35416666666666669</v>
      </c>
      <c r="G44" s="9">
        <v>45225</v>
      </c>
      <c r="H44" s="10">
        <v>0.5</v>
      </c>
      <c r="I44" s="7" t="s">
        <v>22</v>
      </c>
      <c r="J44" s="7" t="s">
        <v>122</v>
      </c>
      <c r="K44" s="7" t="s">
        <v>123</v>
      </c>
      <c r="L44" s="7" t="s">
        <v>24</v>
      </c>
      <c r="M44" s="7">
        <v>51</v>
      </c>
      <c r="N44" s="7">
        <f t="shared" si="8"/>
        <v>0.10199999999999999</v>
      </c>
      <c r="O44" s="7" t="s">
        <v>18</v>
      </c>
      <c r="P44" s="7" t="s">
        <v>26</v>
      </c>
      <c r="Q44" s="7" t="s">
        <v>33</v>
      </c>
      <c r="R44" s="7">
        <v>1</v>
      </c>
      <c r="S44" s="7" t="s">
        <v>25</v>
      </c>
      <c r="T44" s="14"/>
    </row>
    <row r="45" spans="1:20" s="5" customFormat="1" ht="79.900000000000006" customHeight="1" x14ac:dyDescent="0.25">
      <c r="A45" s="8">
        <v>39</v>
      </c>
      <c r="B45" s="7" t="s">
        <v>17</v>
      </c>
      <c r="C45" s="7" t="s">
        <v>21</v>
      </c>
      <c r="D45" s="7" t="s">
        <v>127</v>
      </c>
      <c r="E45" s="9">
        <v>45225</v>
      </c>
      <c r="F45" s="10">
        <v>0.5625</v>
      </c>
      <c r="G45" s="9">
        <v>45225</v>
      </c>
      <c r="H45" s="10">
        <v>0.70833333333333337</v>
      </c>
      <c r="I45" s="7" t="s">
        <v>22</v>
      </c>
      <c r="J45" s="7" t="s">
        <v>124</v>
      </c>
      <c r="K45" s="7" t="s">
        <v>125</v>
      </c>
      <c r="L45" s="7" t="s">
        <v>24</v>
      </c>
      <c r="M45" s="7">
        <v>45</v>
      </c>
      <c r="N45" s="7">
        <f t="shared" si="8"/>
        <v>0.09</v>
      </c>
      <c r="O45" s="7" t="s">
        <v>18</v>
      </c>
      <c r="P45" s="7" t="s">
        <v>26</v>
      </c>
      <c r="Q45" s="7" t="s">
        <v>33</v>
      </c>
      <c r="R45" s="7">
        <v>1</v>
      </c>
      <c r="S45" s="7" t="s">
        <v>25</v>
      </c>
      <c r="T45" s="14"/>
    </row>
    <row r="46" spans="1:20" s="5" customFormat="1" ht="124.9" customHeight="1" x14ac:dyDescent="0.25">
      <c r="A46" s="8">
        <v>40</v>
      </c>
      <c r="B46" s="7" t="s">
        <v>17</v>
      </c>
      <c r="C46" s="7" t="s">
        <v>21</v>
      </c>
      <c r="D46" s="16" t="s">
        <v>131</v>
      </c>
      <c r="E46" s="9">
        <v>45226</v>
      </c>
      <c r="F46" s="10">
        <v>0.35416666666666669</v>
      </c>
      <c r="G46" s="9">
        <v>45226</v>
      </c>
      <c r="H46" s="10">
        <v>0.5</v>
      </c>
      <c r="I46" s="7" t="s">
        <v>22</v>
      </c>
      <c r="J46" s="7" t="s">
        <v>128</v>
      </c>
      <c r="K46" s="7" t="s">
        <v>129</v>
      </c>
      <c r="L46" s="7" t="s">
        <v>24</v>
      </c>
      <c r="M46" s="7">
        <v>50</v>
      </c>
      <c r="N46" s="7">
        <f t="shared" ref="N46" si="10">(M46*2)/1000</f>
        <v>0.1</v>
      </c>
      <c r="O46" s="7" t="s">
        <v>18</v>
      </c>
      <c r="P46" s="7" t="s">
        <v>26</v>
      </c>
      <c r="Q46" s="7" t="s">
        <v>130</v>
      </c>
      <c r="R46" s="7">
        <v>1</v>
      </c>
      <c r="S46" s="7" t="s">
        <v>25</v>
      </c>
      <c r="T46" s="14"/>
    </row>
    <row r="47" spans="1:20" s="14" customFormat="1" ht="72.599999999999994" customHeight="1" x14ac:dyDescent="0.25">
      <c r="A47" s="8">
        <v>41</v>
      </c>
      <c r="B47" s="7" t="s">
        <v>17</v>
      </c>
      <c r="C47" s="7" t="s">
        <v>21</v>
      </c>
      <c r="D47" s="7" t="s">
        <v>134</v>
      </c>
      <c r="E47" s="9">
        <v>45226</v>
      </c>
      <c r="F47" s="10">
        <v>0.5625</v>
      </c>
      <c r="G47" s="9">
        <f>E47</f>
        <v>45226</v>
      </c>
      <c r="H47" s="10">
        <v>0.70833333333333337</v>
      </c>
      <c r="I47" s="7" t="s">
        <v>22</v>
      </c>
      <c r="J47" s="7" t="s">
        <v>132</v>
      </c>
      <c r="K47" s="11" t="s">
        <v>133</v>
      </c>
      <c r="L47" s="7" t="s">
        <v>24</v>
      </c>
      <c r="M47" s="7">
        <v>56</v>
      </c>
      <c r="N47" s="7">
        <f t="shared" si="8"/>
        <v>0.112</v>
      </c>
      <c r="O47" s="7" t="s">
        <v>18</v>
      </c>
      <c r="P47" s="7" t="s">
        <v>26</v>
      </c>
      <c r="Q47" s="7" t="s">
        <v>33</v>
      </c>
      <c r="R47" s="7">
        <v>1</v>
      </c>
      <c r="S47" s="7" t="s">
        <v>25</v>
      </c>
    </row>
    <row r="48" spans="1:20" s="5" customFormat="1" ht="175.9" customHeight="1" x14ac:dyDescent="0.25">
      <c r="A48" s="8">
        <v>42</v>
      </c>
      <c r="B48" s="7" t="s">
        <v>17</v>
      </c>
      <c r="C48" s="7" t="s">
        <v>21</v>
      </c>
      <c r="D48" s="7" t="s">
        <v>137</v>
      </c>
      <c r="E48" s="9">
        <v>45229</v>
      </c>
      <c r="F48" s="10">
        <v>0.35416666666666669</v>
      </c>
      <c r="G48" s="9">
        <f>E48</f>
        <v>45229</v>
      </c>
      <c r="H48" s="10">
        <v>0.70833333333333337</v>
      </c>
      <c r="I48" s="7" t="s">
        <v>22</v>
      </c>
      <c r="J48" s="7" t="s">
        <v>135</v>
      </c>
      <c r="K48" s="11" t="s">
        <v>23</v>
      </c>
      <c r="L48" s="7" t="s">
        <v>24</v>
      </c>
      <c r="M48" s="7">
        <v>115</v>
      </c>
      <c r="N48" s="7">
        <f t="shared" si="8"/>
        <v>0.23</v>
      </c>
      <c r="O48" s="7" t="s">
        <v>18</v>
      </c>
      <c r="P48" s="7" t="s">
        <v>26</v>
      </c>
      <c r="Q48" s="7" t="s">
        <v>136</v>
      </c>
      <c r="R48" s="7">
        <v>1</v>
      </c>
      <c r="S48" s="7" t="s">
        <v>25</v>
      </c>
      <c r="T48" s="14"/>
    </row>
    <row r="49" spans="1:20" s="5" customFormat="1" ht="160.15" customHeight="1" x14ac:dyDescent="0.25">
      <c r="A49" s="8">
        <v>43</v>
      </c>
      <c r="B49" s="7" t="s">
        <v>17</v>
      </c>
      <c r="C49" s="7" t="s">
        <v>21</v>
      </c>
      <c r="D49" s="7" t="s">
        <v>138</v>
      </c>
      <c r="E49" s="9">
        <v>45230</v>
      </c>
      <c r="F49" s="10">
        <v>0.35416666666666669</v>
      </c>
      <c r="G49" s="9">
        <f>E49</f>
        <v>45230</v>
      </c>
      <c r="H49" s="10">
        <v>0.5</v>
      </c>
      <c r="I49" s="7" t="s">
        <v>22</v>
      </c>
      <c r="J49" s="7" t="s">
        <v>38</v>
      </c>
      <c r="K49" s="11" t="s">
        <v>23</v>
      </c>
      <c r="L49" s="7" t="s">
        <v>24</v>
      </c>
      <c r="M49" s="7">
        <v>28</v>
      </c>
      <c r="N49" s="7">
        <f t="shared" si="8"/>
        <v>5.6000000000000001E-2</v>
      </c>
      <c r="O49" s="7" t="s">
        <v>18</v>
      </c>
      <c r="P49" s="7" t="s">
        <v>26</v>
      </c>
      <c r="Q49" s="7" t="s">
        <v>139</v>
      </c>
      <c r="R49" s="7">
        <v>1</v>
      </c>
      <c r="S49" s="7" t="s">
        <v>25</v>
      </c>
      <c r="T49" s="14"/>
    </row>
    <row r="50" spans="1:20" s="5" customFormat="1" ht="51" x14ac:dyDescent="0.25">
      <c r="A50" s="8"/>
      <c r="B50" s="7"/>
      <c r="C50" s="7"/>
      <c r="D50" s="7"/>
      <c r="E50" s="9"/>
      <c r="F50" s="10"/>
      <c r="G50" s="9"/>
      <c r="H50" s="10"/>
      <c r="I50" s="7"/>
      <c r="J50" s="7"/>
      <c r="K50" s="11"/>
      <c r="L50" s="7"/>
      <c r="M50" s="7"/>
      <c r="N50" s="7"/>
      <c r="O50" s="7"/>
      <c r="P50" s="7"/>
      <c r="Q50" s="17"/>
      <c r="R50" s="7"/>
      <c r="S50" s="7" t="s">
        <v>25</v>
      </c>
      <c r="T50" s="14"/>
    </row>
    <row r="51" spans="1:20" s="5" customFormat="1" ht="91.9" customHeight="1" x14ac:dyDescent="0.25">
      <c r="A51" s="8"/>
      <c r="B51" s="7"/>
      <c r="C51" s="7"/>
      <c r="D51" s="7"/>
      <c r="E51" s="9"/>
      <c r="F51" s="10"/>
      <c r="G51" s="9"/>
      <c r="H51" s="10"/>
      <c r="I51" s="7"/>
      <c r="J51" s="7"/>
      <c r="K51" s="11"/>
      <c r="L51" s="7"/>
      <c r="M51" s="7"/>
      <c r="N51" s="7"/>
      <c r="O51" s="7"/>
      <c r="P51" s="7"/>
      <c r="Q51" s="7"/>
      <c r="R51" s="7"/>
      <c r="S51" s="7" t="s">
        <v>25</v>
      </c>
      <c r="T51" s="14"/>
    </row>
    <row r="52" spans="1:20" s="5" customFormat="1" ht="51" x14ac:dyDescent="0.25">
      <c r="A52" s="8"/>
      <c r="B52" s="7"/>
      <c r="C52" s="7"/>
      <c r="D52" s="7"/>
      <c r="E52" s="9"/>
      <c r="F52" s="10"/>
      <c r="G52" s="9"/>
      <c r="H52" s="10"/>
      <c r="I52" s="7"/>
      <c r="J52" s="7"/>
      <c r="K52" s="11"/>
      <c r="L52" s="7"/>
      <c r="M52" s="7"/>
      <c r="N52" s="7"/>
      <c r="O52" s="7"/>
      <c r="P52" s="7"/>
      <c r="Q52" s="17"/>
      <c r="R52" s="7"/>
      <c r="S52" s="7" t="s">
        <v>25</v>
      </c>
      <c r="T52" s="14"/>
    </row>
    <row r="53" spans="1:20" s="5" customFormat="1" ht="107.45" customHeight="1" x14ac:dyDescent="0.25">
      <c r="A53" s="8"/>
      <c r="B53" s="7"/>
      <c r="C53" s="7"/>
      <c r="D53" s="7"/>
      <c r="E53" s="9"/>
      <c r="F53" s="10"/>
      <c r="G53" s="9"/>
      <c r="H53" s="10"/>
      <c r="I53" s="7"/>
      <c r="J53" s="7"/>
      <c r="K53" s="11"/>
      <c r="L53" s="7"/>
      <c r="M53" s="7"/>
      <c r="N53" s="7"/>
      <c r="O53" s="7"/>
      <c r="P53" s="7"/>
      <c r="Q53" s="7"/>
      <c r="R53" s="7"/>
      <c r="S53" s="7" t="s">
        <v>25</v>
      </c>
      <c r="T53" s="14"/>
    </row>
    <row r="54" spans="1:20" s="5" customFormat="1" ht="120.6" customHeight="1" x14ac:dyDescent="0.25">
      <c r="A54" s="8"/>
      <c r="B54" s="7"/>
      <c r="C54" s="7"/>
      <c r="D54" s="7"/>
      <c r="E54" s="9"/>
      <c r="F54" s="10"/>
      <c r="G54" s="9"/>
      <c r="H54" s="10"/>
      <c r="I54" s="7"/>
      <c r="J54" s="7"/>
      <c r="K54" s="11"/>
      <c r="L54" s="7"/>
      <c r="M54" s="7"/>
      <c r="N54" s="7"/>
      <c r="O54" s="7"/>
      <c r="P54" s="7"/>
      <c r="Q54" s="17"/>
      <c r="R54" s="7"/>
      <c r="S54" s="7" t="s">
        <v>25</v>
      </c>
      <c r="T54" s="14"/>
    </row>
    <row r="55" spans="1:20" s="5" customFormat="1" ht="112.9" customHeight="1" x14ac:dyDescent="0.25">
      <c r="A55" s="8"/>
      <c r="B55" s="7"/>
      <c r="C55" s="7"/>
      <c r="D55" s="7"/>
      <c r="E55" s="9"/>
      <c r="F55" s="10"/>
      <c r="G55" s="9"/>
      <c r="H55" s="10"/>
      <c r="I55" s="7"/>
      <c r="J55" s="7"/>
      <c r="K55" s="11"/>
      <c r="L55" s="7"/>
      <c r="M55" s="7"/>
      <c r="N55" s="7"/>
      <c r="O55" s="7"/>
      <c r="P55" s="7"/>
      <c r="Q55" s="17"/>
      <c r="R55" s="7"/>
      <c r="S55" s="7" t="s">
        <v>25</v>
      </c>
      <c r="T55" s="14"/>
    </row>
    <row r="56" spans="1:20" s="5" customFormat="1" ht="45.6" customHeight="1" x14ac:dyDescent="0.25">
      <c r="A56" s="8"/>
      <c r="B56" s="7"/>
      <c r="C56" s="7"/>
      <c r="D56" s="7"/>
      <c r="E56" s="9"/>
      <c r="F56" s="10"/>
      <c r="G56" s="9"/>
      <c r="H56" s="10"/>
      <c r="I56" s="7"/>
      <c r="J56" s="7"/>
      <c r="K56" s="11"/>
      <c r="L56" s="7"/>
      <c r="M56" s="7"/>
      <c r="N56" s="7"/>
      <c r="O56" s="7"/>
      <c r="P56" s="7"/>
      <c r="Q56" s="7"/>
      <c r="R56" s="7"/>
      <c r="S56" s="7" t="s">
        <v>25</v>
      </c>
      <c r="T56" s="14"/>
    </row>
    <row r="57" spans="1:20" s="5" customFormat="1" ht="35.450000000000003" customHeight="1" x14ac:dyDescent="0.25">
      <c r="A57" s="8"/>
      <c r="B57" s="7"/>
      <c r="C57" s="7"/>
      <c r="D57" s="7"/>
      <c r="E57" s="9"/>
      <c r="F57" s="10"/>
      <c r="G57" s="9"/>
      <c r="H57" s="10"/>
      <c r="I57" s="7"/>
      <c r="J57" s="7"/>
      <c r="K57" s="11"/>
      <c r="L57" s="7"/>
      <c r="M57" s="7"/>
      <c r="N57" s="7"/>
      <c r="O57" s="7"/>
      <c r="P57" s="7"/>
      <c r="Q57" s="17"/>
      <c r="R57" s="7"/>
      <c r="S57" s="7" t="s">
        <v>25</v>
      </c>
      <c r="T57" s="14"/>
    </row>
    <row r="58" spans="1:20" s="5" customFormat="1" ht="123.6" customHeight="1" x14ac:dyDescent="0.25">
      <c r="A58" s="8"/>
      <c r="B58" s="7"/>
      <c r="C58" s="7"/>
      <c r="D58" s="7"/>
      <c r="E58" s="9"/>
      <c r="F58" s="10"/>
      <c r="G58" s="9"/>
      <c r="H58" s="10"/>
      <c r="I58" s="7"/>
      <c r="J58" s="7"/>
      <c r="K58" s="11"/>
      <c r="L58" s="7"/>
      <c r="M58" s="7"/>
      <c r="N58" s="7"/>
      <c r="O58" s="7"/>
      <c r="P58" s="7"/>
      <c r="Q58" s="7"/>
      <c r="R58" s="7"/>
      <c r="S58" s="7" t="s">
        <v>25</v>
      </c>
      <c r="T58" s="14"/>
    </row>
    <row r="59" spans="1:20" s="5" customFormat="1" ht="144.6" customHeight="1" x14ac:dyDescent="0.25">
      <c r="A59" s="8"/>
      <c r="B59" s="7"/>
      <c r="C59" s="7"/>
      <c r="D59" s="7"/>
      <c r="E59" s="9"/>
      <c r="F59" s="10"/>
      <c r="G59" s="9"/>
      <c r="H59" s="10"/>
      <c r="I59" s="7"/>
      <c r="J59" s="7"/>
      <c r="K59" s="11"/>
      <c r="L59" s="7"/>
      <c r="M59" s="7"/>
      <c r="N59" s="7"/>
      <c r="O59" s="7"/>
      <c r="P59" s="7"/>
      <c r="Q59" s="17"/>
      <c r="R59" s="7"/>
      <c r="S59" s="7" t="s">
        <v>25</v>
      </c>
      <c r="T59" s="14"/>
    </row>
    <row r="60" spans="1:20" ht="154.9" customHeight="1" x14ac:dyDescent="0.25">
      <c r="A60" s="8"/>
      <c r="B60" s="7"/>
      <c r="C60" s="7"/>
      <c r="D60" s="15"/>
      <c r="E60" s="9"/>
      <c r="F60" s="10"/>
      <c r="G60" s="9"/>
      <c r="H60" s="10"/>
      <c r="I60" s="7"/>
      <c r="J60" s="7"/>
      <c r="K60" s="11"/>
      <c r="L60" s="7"/>
      <c r="M60" s="7"/>
      <c r="N60" s="7"/>
      <c r="O60" s="7"/>
      <c r="P60" s="7"/>
      <c r="Q60" s="7"/>
      <c r="R60" s="7"/>
      <c r="S60" s="7" t="s">
        <v>25</v>
      </c>
      <c r="T60" s="14"/>
    </row>
    <row r="61" spans="1:20" ht="160.9" customHeight="1" x14ac:dyDescent="0.25">
      <c r="A61" s="8"/>
      <c r="B61" s="7"/>
      <c r="C61" s="7"/>
      <c r="D61" s="16"/>
      <c r="E61" s="9"/>
      <c r="F61" s="10"/>
      <c r="G61" s="9"/>
      <c r="H61" s="10"/>
      <c r="I61" s="7"/>
      <c r="J61" s="7"/>
      <c r="K61" s="11"/>
      <c r="L61" s="7"/>
      <c r="M61" s="7"/>
      <c r="N61" s="7"/>
      <c r="O61" s="7"/>
      <c r="P61" s="7"/>
      <c r="Q61" s="17"/>
      <c r="R61" s="7"/>
      <c r="S61" s="7" t="s">
        <v>25</v>
      </c>
    </row>
    <row r="62" spans="1:20" ht="164.45" customHeight="1" x14ac:dyDescent="0.25">
      <c r="A62" s="8"/>
      <c r="B62" s="7"/>
      <c r="C62" s="7"/>
      <c r="D62" s="7"/>
      <c r="E62" s="9"/>
      <c r="F62" s="10"/>
      <c r="G62" s="9"/>
      <c r="H62" s="10"/>
      <c r="I62" s="7"/>
      <c r="J62" s="7"/>
      <c r="K62" s="11"/>
      <c r="L62" s="7"/>
      <c r="M62" s="7"/>
      <c r="N62" s="7"/>
      <c r="O62" s="7"/>
      <c r="P62" s="7"/>
      <c r="Q62" s="7"/>
      <c r="R62" s="7"/>
      <c r="S62" s="7" t="s">
        <v>25</v>
      </c>
    </row>
    <row r="63" spans="1:20" ht="111.6" customHeight="1" x14ac:dyDescent="0.25">
      <c r="A63" s="8"/>
      <c r="B63" s="7"/>
      <c r="C63" s="7"/>
      <c r="D63" s="7"/>
      <c r="E63" s="9"/>
      <c r="F63" s="10"/>
      <c r="G63" s="9"/>
      <c r="H63" s="10"/>
      <c r="I63" s="7"/>
      <c r="J63" s="7"/>
      <c r="K63" s="11"/>
      <c r="L63" s="7"/>
      <c r="M63" s="7"/>
      <c r="N63" s="7"/>
      <c r="O63" s="7"/>
      <c r="P63" s="7"/>
      <c r="Q63" s="17"/>
      <c r="R63" s="7"/>
      <c r="S63" s="7" t="s">
        <v>25</v>
      </c>
    </row>
    <row r="64" spans="1:20" ht="164.45" customHeight="1" x14ac:dyDescent="0.25">
      <c r="A64" s="8"/>
      <c r="B64" s="7"/>
      <c r="C64" s="7"/>
      <c r="D64" s="7"/>
      <c r="E64" s="9"/>
      <c r="F64" s="10"/>
      <c r="G64" s="9"/>
      <c r="H64" s="10"/>
      <c r="I64" s="7"/>
      <c r="J64" s="7"/>
      <c r="K64" s="11"/>
      <c r="L64" s="7"/>
      <c r="M64" s="7"/>
      <c r="N64" s="7"/>
      <c r="O64" s="7"/>
      <c r="P64" s="7"/>
      <c r="Q64" s="7"/>
      <c r="R64" s="7"/>
      <c r="S64" s="7" t="s">
        <v>25</v>
      </c>
    </row>
    <row r="65" spans="1:19" ht="111.6" customHeight="1" x14ac:dyDescent="0.25">
      <c r="A65" s="8"/>
      <c r="B65" s="7"/>
      <c r="C65" s="7"/>
      <c r="D65" s="7"/>
      <c r="E65" s="9"/>
      <c r="F65" s="10"/>
      <c r="G65" s="9"/>
      <c r="H65" s="10"/>
      <c r="I65" s="7"/>
      <c r="J65" s="7"/>
      <c r="K65" s="11"/>
      <c r="L65" s="7"/>
      <c r="M65" s="7"/>
      <c r="N65" s="7"/>
      <c r="O65" s="7"/>
      <c r="P65" s="7"/>
      <c r="Q65" s="17"/>
      <c r="R65" s="7"/>
      <c r="S65" s="7" t="s">
        <v>25</v>
      </c>
    </row>
    <row r="66" spans="1:19" ht="164.45" customHeight="1" x14ac:dyDescent="0.25">
      <c r="A66" s="8"/>
      <c r="B66" s="7"/>
      <c r="C66" s="7"/>
      <c r="D66" s="7"/>
      <c r="E66" s="9"/>
      <c r="F66" s="10"/>
      <c r="G66" s="9"/>
      <c r="H66" s="10"/>
      <c r="I66" s="7"/>
      <c r="J66" s="7"/>
      <c r="K66" s="11"/>
      <c r="L66" s="7"/>
      <c r="M66" s="7"/>
      <c r="N66" s="7"/>
      <c r="O66" s="7"/>
      <c r="P66" s="7"/>
      <c r="Q66" s="7"/>
      <c r="R66" s="7"/>
      <c r="S66" s="7" t="s">
        <v>25</v>
      </c>
    </row>
    <row r="67" spans="1:19" ht="111.6" customHeight="1" x14ac:dyDescent="0.25">
      <c r="A67" s="8"/>
      <c r="B67" s="7"/>
      <c r="C67" s="7"/>
      <c r="D67" s="7"/>
      <c r="E67" s="9"/>
      <c r="F67" s="10"/>
      <c r="G67" s="9"/>
      <c r="H67" s="10"/>
      <c r="I67" s="7"/>
      <c r="J67" s="7"/>
      <c r="K67" s="11"/>
      <c r="L67" s="7"/>
      <c r="M67" s="7"/>
      <c r="N67" s="7"/>
      <c r="O67" s="7"/>
      <c r="P67" s="7"/>
      <c r="Q67" s="17"/>
      <c r="R67" s="7"/>
      <c r="S67" s="7" t="s">
        <v>25</v>
      </c>
    </row>
    <row r="68" spans="1:19" ht="164.45" customHeight="1" x14ac:dyDescent="0.25">
      <c r="A68" s="8"/>
      <c r="B68" s="7"/>
      <c r="C68" s="7"/>
      <c r="D68" s="7"/>
      <c r="E68" s="9"/>
      <c r="F68" s="10"/>
      <c r="G68" s="9"/>
      <c r="H68" s="10"/>
      <c r="I68" s="7"/>
      <c r="J68" s="7"/>
      <c r="K68" s="11"/>
      <c r="L68" s="7"/>
      <c r="M68" s="7"/>
      <c r="N68" s="7"/>
      <c r="O68" s="7"/>
      <c r="P68" s="7"/>
      <c r="Q68" s="7"/>
      <c r="R68" s="7"/>
      <c r="S68" s="7" t="s">
        <v>25</v>
      </c>
    </row>
    <row r="69" spans="1:19" ht="111.6" customHeight="1" x14ac:dyDescent="0.25">
      <c r="A69" s="8"/>
      <c r="B69" s="7"/>
      <c r="C69" s="7"/>
      <c r="D69" s="7"/>
      <c r="E69" s="9"/>
      <c r="F69" s="10"/>
      <c r="G69" s="9"/>
      <c r="H69" s="10"/>
      <c r="I69" s="7"/>
      <c r="J69" s="7"/>
      <c r="K69" s="11"/>
      <c r="L69" s="7"/>
      <c r="M69" s="7"/>
      <c r="N69" s="7"/>
      <c r="O69" s="7"/>
      <c r="P69" s="7"/>
      <c r="Q69" s="17"/>
      <c r="R69" s="7"/>
      <c r="S69" s="7" t="s">
        <v>25</v>
      </c>
    </row>
    <row r="70" spans="1:19" ht="164.45" customHeight="1" x14ac:dyDescent="0.25">
      <c r="A70" s="8"/>
      <c r="B70" s="7"/>
      <c r="C70" s="7"/>
      <c r="D70" s="7"/>
      <c r="E70" s="9"/>
      <c r="F70" s="10"/>
      <c r="G70" s="9"/>
      <c r="H70" s="10"/>
      <c r="I70" s="7"/>
      <c r="J70" s="7"/>
      <c r="K70" s="11"/>
      <c r="L70" s="7"/>
      <c r="M70" s="7"/>
      <c r="N70" s="7"/>
      <c r="O70" s="7"/>
      <c r="P70" s="7"/>
      <c r="Q70" s="7"/>
      <c r="R70" s="7"/>
      <c r="S70" s="7" t="s">
        <v>25</v>
      </c>
    </row>
    <row r="71" spans="1:19" ht="111.6" customHeight="1" x14ac:dyDescent="0.25">
      <c r="A71" s="8"/>
      <c r="B71" s="7"/>
      <c r="C71" s="7"/>
      <c r="D71" s="7"/>
      <c r="E71" s="9"/>
      <c r="F71" s="10"/>
      <c r="G71" s="9"/>
      <c r="H71" s="10"/>
      <c r="I71" s="7"/>
      <c r="J71" s="7"/>
      <c r="K71" s="11"/>
      <c r="L71" s="7"/>
      <c r="M71" s="7"/>
      <c r="N71" s="7"/>
      <c r="O71" s="7"/>
      <c r="P71" s="7"/>
      <c r="Q71" s="17"/>
      <c r="R71" s="7"/>
      <c r="S71" s="7" t="s">
        <v>25</v>
      </c>
    </row>
    <row r="72" spans="1:19" ht="164.45" customHeight="1" x14ac:dyDescent="0.25">
      <c r="A72" s="8"/>
      <c r="B72" s="7"/>
      <c r="C72" s="7"/>
      <c r="D72" s="7"/>
      <c r="E72" s="9"/>
      <c r="F72" s="10"/>
      <c r="G72" s="9"/>
      <c r="H72" s="10"/>
      <c r="I72" s="7"/>
      <c r="J72" s="7"/>
      <c r="K72" s="11"/>
      <c r="L72" s="7"/>
      <c r="M72" s="7"/>
      <c r="N72" s="7"/>
      <c r="O72" s="7"/>
      <c r="P72" s="7"/>
      <c r="Q72" s="7"/>
      <c r="R72" s="7"/>
      <c r="S72" s="7" t="s">
        <v>25</v>
      </c>
    </row>
    <row r="73" spans="1:19" ht="111.6" customHeight="1" x14ac:dyDescent="0.25">
      <c r="A73" s="8"/>
      <c r="B73" s="7"/>
      <c r="C73" s="7"/>
      <c r="D73" s="7"/>
      <c r="E73" s="9"/>
      <c r="F73" s="10"/>
      <c r="G73" s="9"/>
      <c r="H73" s="10"/>
      <c r="I73" s="7"/>
      <c r="J73" s="7"/>
      <c r="K73" s="11"/>
      <c r="L73" s="7"/>
      <c r="M73" s="7"/>
      <c r="N73" s="7"/>
      <c r="O73" s="7"/>
      <c r="P73" s="7"/>
      <c r="Q73" s="17"/>
      <c r="R73" s="7"/>
      <c r="S73" s="7" t="s">
        <v>25</v>
      </c>
    </row>
    <row r="74" spans="1:19" ht="164.45" customHeight="1" x14ac:dyDescent="0.25">
      <c r="A74" s="8"/>
      <c r="B74" s="7"/>
      <c r="C74" s="7"/>
      <c r="D74" s="7"/>
      <c r="E74" s="9"/>
      <c r="F74" s="10"/>
      <c r="G74" s="9"/>
      <c r="H74" s="10"/>
      <c r="I74" s="7"/>
      <c r="J74" s="7"/>
      <c r="K74" s="11"/>
      <c r="L74" s="7"/>
      <c r="M74" s="7"/>
      <c r="N74" s="7"/>
      <c r="O74" s="7"/>
      <c r="P74" s="7"/>
      <c r="Q74" s="7"/>
      <c r="R74" s="7"/>
      <c r="S74" s="7" t="s">
        <v>25</v>
      </c>
    </row>
    <row r="75" spans="1:19" ht="111.6" customHeight="1" x14ac:dyDescent="0.25">
      <c r="A75" s="8"/>
      <c r="B75" s="7"/>
      <c r="C75" s="7"/>
      <c r="D75" s="7"/>
      <c r="E75" s="9"/>
      <c r="F75" s="10"/>
      <c r="G75" s="9"/>
      <c r="H75" s="10"/>
      <c r="I75" s="7"/>
      <c r="J75" s="7"/>
      <c r="K75" s="11"/>
      <c r="L75" s="7"/>
      <c r="M75" s="7"/>
      <c r="N75" s="7"/>
      <c r="O75" s="7"/>
      <c r="P75" s="7"/>
      <c r="Q75" s="17"/>
      <c r="R75" s="7"/>
      <c r="S75" s="7" t="s">
        <v>25</v>
      </c>
    </row>
    <row r="76" spans="1:19" ht="164.45" customHeight="1" x14ac:dyDescent="0.25">
      <c r="A76" s="8"/>
      <c r="B76" s="7"/>
      <c r="C76" s="7"/>
      <c r="D76" s="7"/>
      <c r="E76" s="9"/>
      <c r="F76" s="10"/>
      <c r="G76" s="9"/>
      <c r="H76" s="10"/>
      <c r="I76" s="7"/>
      <c r="J76" s="7"/>
      <c r="K76" s="11"/>
      <c r="L76" s="7"/>
      <c r="M76" s="7"/>
      <c r="N76" s="7"/>
      <c r="O76" s="7"/>
      <c r="P76" s="7"/>
      <c r="Q76" s="7"/>
      <c r="R76" s="7"/>
      <c r="S76" s="7" t="s">
        <v>25</v>
      </c>
    </row>
    <row r="77" spans="1:19" ht="111.6" customHeight="1" x14ac:dyDescent="0.25">
      <c r="A77" s="8"/>
      <c r="B77" s="7"/>
      <c r="C77" s="7"/>
      <c r="D77" s="7"/>
      <c r="E77" s="9"/>
      <c r="F77" s="10"/>
      <c r="G77" s="9"/>
      <c r="H77" s="10"/>
      <c r="I77" s="7"/>
      <c r="J77" s="7"/>
      <c r="K77" s="11"/>
      <c r="L77" s="7"/>
      <c r="M77" s="7"/>
      <c r="N77" s="7"/>
      <c r="O77" s="7"/>
      <c r="P77" s="7"/>
      <c r="Q77" s="17"/>
      <c r="R77" s="7"/>
      <c r="S77" s="7" t="s">
        <v>25</v>
      </c>
    </row>
    <row r="78" spans="1:19" ht="164.45" customHeight="1" x14ac:dyDescent="0.25">
      <c r="A78" s="8"/>
      <c r="B78" s="7"/>
      <c r="C78" s="7"/>
      <c r="D78" s="7"/>
      <c r="E78" s="9"/>
      <c r="F78" s="10"/>
      <c r="G78" s="9"/>
      <c r="H78" s="10"/>
      <c r="I78" s="7"/>
      <c r="J78" s="7"/>
      <c r="K78" s="11"/>
      <c r="L78" s="7"/>
      <c r="M78" s="7"/>
      <c r="N78" s="7"/>
      <c r="O78" s="7"/>
      <c r="P78" s="7"/>
      <c r="Q78" s="17"/>
      <c r="R78" s="7"/>
      <c r="S78" s="7" t="s">
        <v>25</v>
      </c>
    </row>
    <row r="79" spans="1:19" ht="111.6" customHeight="1" x14ac:dyDescent="0.25">
      <c r="A79" s="8"/>
      <c r="B79" s="7"/>
      <c r="C79" s="7"/>
      <c r="D79" s="7"/>
      <c r="E79" s="9"/>
      <c r="F79" s="10"/>
      <c r="G79" s="9"/>
      <c r="H79" s="10"/>
      <c r="I79" s="7"/>
      <c r="J79" s="7"/>
      <c r="K79" s="11"/>
      <c r="L79" s="7"/>
      <c r="M79" s="7"/>
      <c r="N79" s="7"/>
      <c r="O79" s="7"/>
      <c r="P79" s="7"/>
      <c r="Q79" s="7"/>
      <c r="R79" s="7"/>
      <c r="S79" s="7" t="s">
        <v>25</v>
      </c>
    </row>
    <row r="80" spans="1:19" ht="164.45" customHeight="1" x14ac:dyDescent="0.25">
      <c r="A80" s="8"/>
      <c r="B80" s="7"/>
      <c r="C80" s="7"/>
      <c r="D80" s="7"/>
      <c r="E80" s="9"/>
      <c r="F80" s="10"/>
      <c r="G80" s="9"/>
      <c r="H80" s="10"/>
      <c r="I80" s="7"/>
      <c r="J80" s="7"/>
      <c r="K80" s="11"/>
      <c r="L80" s="7"/>
      <c r="M80" s="7"/>
      <c r="N80" s="7"/>
      <c r="O80" s="7"/>
      <c r="P80" s="7"/>
      <c r="Q80" s="7"/>
      <c r="R80" s="7"/>
      <c r="S80" s="7" t="s">
        <v>25</v>
      </c>
    </row>
    <row r="81" spans="1:19" ht="111.6" customHeight="1" x14ac:dyDescent="0.25">
      <c r="A81" s="8"/>
      <c r="B81" s="7"/>
      <c r="C81" s="7"/>
      <c r="D81" s="7"/>
      <c r="E81" s="9"/>
      <c r="F81" s="10"/>
      <c r="G81" s="9"/>
      <c r="H81" s="10"/>
      <c r="I81" s="7"/>
      <c r="J81" s="16"/>
      <c r="K81" s="11"/>
      <c r="L81" s="7"/>
      <c r="M81" s="7"/>
      <c r="N81" s="7"/>
      <c r="O81" s="7"/>
      <c r="P81" s="7"/>
      <c r="Q81" s="17"/>
      <c r="R81" s="7"/>
      <c r="S81" s="7" t="s">
        <v>25</v>
      </c>
    </row>
    <row r="82" spans="1:19" ht="164.45" customHeight="1" x14ac:dyDescent="0.25">
      <c r="A82" s="8"/>
      <c r="B82" s="7"/>
      <c r="C82" s="7"/>
      <c r="D82" s="7"/>
      <c r="E82" s="9"/>
      <c r="F82" s="10"/>
      <c r="G82" s="9"/>
      <c r="H82" s="10"/>
      <c r="I82" s="7"/>
      <c r="J82" s="7"/>
      <c r="K82" s="11"/>
      <c r="L82" s="7"/>
      <c r="M82" s="7"/>
      <c r="N82" s="7"/>
      <c r="O82" s="7"/>
      <c r="P82" s="7"/>
      <c r="Q82" s="7"/>
      <c r="R82" s="7"/>
      <c r="S82" s="7" t="s">
        <v>25</v>
      </c>
    </row>
    <row r="83" spans="1:19" ht="111.6" customHeight="1" x14ac:dyDescent="0.25">
      <c r="A83" s="8"/>
      <c r="B83" s="7"/>
      <c r="C83" s="7"/>
      <c r="D83" s="7"/>
      <c r="E83" s="9"/>
      <c r="F83" s="10"/>
      <c r="G83" s="9"/>
      <c r="H83" s="10"/>
      <c r="I83" s="7"/>
      <c r="J83" s="7"/>
      <c r="K83" s="11"/>
      <c r="L83" s="7"/>
      <c r="M83" s="7"/>
      <c r="N83" s="7"/>
      <c r="O83" s="7"/>
      <c r="P83" s="7"/>
      <c r="Q83" s="17"/>
      <c r="R83" s="7"/>
      <c r="S83" s="7" t="s">
        <v>25</v>
      </c>
    </row>
    <row r="84" spans="1:19" ht="164.45" customHeight="1" x14ac:dyDescent="0.25">
      <c r="A84" s="8"/>
      <c r="B84" s="7"/>
      <c r="C84" s="7"/>
      <c r="D84" s="7"/>
      <c r="E84" s="9"/>
      <c r="F84" s="10"/>
      <c r="G84" s="9"/>
      <c r="H84" s="10"/>
      <c r="I84" s="7"/>
      <c r="J84" s="7"/>
      <c r="K84" s="11"/>
      <c r="L84" s="7"/>
      <c r="M84" s="7"/>
      <c r="N84" s="7"/>
      <c r="O84" s="7"/>
      <c r="P84" s="7"/>
      <c r="Q84" s="7"/>
      <c r="R84" s="7"/>
      <c r="S84" s="7" t="s">
        <v>25</v>
      </c>
    </row>
    <row r="85" spans="1:19" ht="164.45" customHeight="1" x14ac:dyDescent="0.25">
      <c r="A85" s="8"/>
      <c r="B85" s="7"/>
      <c r="C85" s="7"/>
      <c r="D85" s="7"/>
      <c r="E85" s="9"/>
      <c r="F85" s="10"/>
      <c r="G85" s="9"/>
      <c r="H85" s="10"/>
      <c r="I85" s="7"/>
      <c r="J85" s="7"/>
      <c r="K85" s="11"/>
      <c r="L85" s="7"/>
      <c r="M85" s="7"/>
      <c r="N85" s="7"/>
      <c r="O85" s="7"/>
      <c r="P85" s="7"/>
      <c r="Q85" s="17"/>
      <c r="R85" s="7"/>
      <c r="S85" s="7" t="s">
        <v>25</v>
      </c>
    </row>
    <row r="86" spans="1:19" ht="164.45" customHeight="1" x14ac:dyDescent="0.25">
      <c r="A86" s="8"/>
      <c r="B86" s="7"/>
      <c r="C86" s="7"/>
      <c r="D86" s="7"/>
      <c r="E86" s="9"/>
      <c r="F86" s="10"/>
      <c r="G86" s="9"/>
      <c r="H86" s="10"/>
      <c r="I86" s="7"/>
      <c r="J86" s="7"/>
      <c r="K86" s="11"/>
      <c r="L86" s="7"/>
      <c r="M86" s="7"/>
      <c r="N86" s="7"/>
      <c r="O86" s="7"/>
      <c r="P86" s="7"/>
      <c r="Q86" s="7"/>
      <c r="R86" s="7"/>
      <c r="S86" s="7" t="s">
        <v>25</v>
      </c>
    </row>
    <row r="87" spans="1:19" ht="164.45" customHeight="1" x14ac:dyDescent="0.25">
      <c r="A87" s="8"/>
      <c r="B87" s="7"/>
      <c r="C87" s="7"/>
      <c r="D87" s="7"/>
      <c r="E87" s="9"/>
      <c r="F87" s="10"/>
      <c r="G87" s="9"/>
      <c r="H87" s="10"/>
      <c r="I87" s="7"/>
      <c r="J87" s="7"/>
      <c r="K87" s="11"/>
      <c r="L87" s="7"/>
      <c r="M87" s="7"/>
      <c r="N87" s="7"/>
      <c r="O87" s="7"/>
      <c r="P87" s="7"/>
      <c r="Q87" s="7"/>
      <c r="R87" s="7"/>
      <c r="S87" s="7" t="s">
        <v>25</v>
      </c>
    </row>
  </sheetData>
  <mergeCells count="20">
    <mergeCell ref="A1:S1"/>
    <mergeCell ref="J2:K2"/>
    <mergeCell ref="A3:A4"/>
    <mergeCell ref="B3:B4"/>
    <mergeCell ref="C3:C4"/>
    <mergeCell ref="D3:D4"/>
    <mergeCell ref="E3:F3"/>
    <mergeCell ref="G3:H3"/>
    <mergeCell ref="I3:I4"/>
    <mergeCell ref="J3:J4"/>
    <mergeCell ref="Q3:Q4"/>
    <mergeCell ref="R3:R4"/>
    <mergeCell ref="S3:S4"/>
    <mergeCell ref="A6:S6"/>
    <mergeCell ref="K3:K4"/>
    <mergeCell ref="L3:L4"/>
    <mergeCell ref="M3:M4"/>
    <mergeCell ref="N3:N4"/>
    <mergeCell ref="O3:O4"/>
    <mergeCell ref="P3:P4"/>
  </mergeCells>
  <pageMargins left="1.4642857142857143E-2" right="0.7" top="0.75" bottom="0.75" header="0.3" footer="0.3"/>
  <pageSetup paperSize="9" scale="42" fitToHeight="0" orientation="landscape" r:id="rId1"/>
  <rowBreaks count="1" manualBreakCount="1">
    <brk id="36" max="1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2023-09-28T10:52:56Z</dcterms:modified>
</cp:coreProperties>
</file>