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708" windowWidth="14808" windowHeight="74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48" i="1"/>
  <c r="G48"/>
  <c r="N47"/>
  <c r="G47"/>
  <c r="G36" l="1"/>
  <c r="G30"/>
  <c r="N7" l="1"/>
  <c r="N46" l="1"/>
  <c r="G46"/>
  <c r="N45"/>
  <c r="G45"/>
  <c r="N44"/>
  <c r="G44"/>
  <c r="N43"/>
  <c r="G43"/>
  <c r="N42"/>
  <c r="G42"/>
  <c r="N41"/>
  <c r="G41"/>
  <c r="N40"/>
  <c r="G40"/>
  <c r="N39"/>
  <c r="G39"/>
  <c r="N23" l="1"/>
  <c r="G23"/>
  <c r="N22" l="1"/>
  <c r="G22"/>
  <c r="G21"/>
  <c r="N21"/>
  <c r="N19"/>
  <c r="G19"/>
  <c r="N20" l="1"/>
  <c r="N18" l="1"/>
  <c r="G18"/>
  <c r="N17"/>
  <c r="G17"/>
  <c r="N15" l="1"/>
  <c r="G15"/>
  <c r="N13" l="1"/>
  <c r="G13"/>
  <c r="N9" l="1"/>
  <c r="N38" l="1"/>
  <c r="G38"/>
  <c r="N37"/>
  <c r="G37"/>
  <c r="N36"/>
  <c r="N35"/>
  <c r="N34"/>
  <c r="G34"/>
  <c r="N33" l="1"/>
  <c r="G33"/>
  <c r="N29"/>
  <c r="N30"/>
  <c r="N28"/>
  <c r="N27"/>
  <c r="N26"/>
  <c r="N25"/>
  <c r="G25"/>
  <c r="N24"/>
  <c r="G24"/>
  <c r="N32" l="1"/>
  <c r="G32"/>
  <c r="N31"/>
  <c r="G31"/>
  <c r="N12" l="1"/>
  <c r="N14" l="1"/>
  <c r="N11"/>
  <c r="N10"/>
  <c r="N8"/>
  <c r="G14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sz val="9"/>
            <color rgb="FF000000"/>
            <rFont val="Tahoma"/>
            <family val="2"/>
            <charset val="204"/>
          </rPr>
          <t xml:space="preserve">Это должно быть систематезировано в виде единого справочника (например ФИАС) </t>
        </r>
      </text>
    </comment>
  </commentList>
</comments>
</file>

<file path=xl/sharedStrings.xml><?xml version="1.0" encoding="utf-8"?>
<sst xmlns="http://schemas.openxmlformats.org/spreadsheetml/2006/main" count="484" uniqueCount="135">
  <si>
    <t>№ п/п</t>
  </si>
  <si>
    <t>Регион РФ (область, край, город фед. значения, округ)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</si>
  <si>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</si>
  <si>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</si>
  <si>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</si>
  <si>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</si>
  <si>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</si>
  <si>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Объект</t>
  </si>
  <si>
    <t>Оборудование</t>
  </si>
  <si>
    <t>Численность обесточиваемого населения, чел.</t>
  </si>
  <si>
    <t>Отключаемая нагрузка,
 МВт</t>
  </si>
  <si>
    <t>№ Заявки</t>
  </si>
  <si>
    <t>Причина</t>
  </si>
  <si>
    <t>Аварийная готовность, ч</t>
  </si>
  <si>
    <t>Примечание</t>
  </si>
  <si>
    <t>Дата</t>
  </si>
  <si>
    <t>Время</t>
  </si>
  <si>
    <t>Ставропольский</t>
  </si>
  <si>
    <t>Б/Н</t>
  </si>
  <si>
    <t>Категория</t>
  </si>
  <si>
    <t>Наименование ТСО</t>
  </si>
  <si>
    <t>г. Ипатово</t>
  </si>
  <si>
    <t>Ставэлектросесть</t>
  </si>
  <si>
    <t>РУ-10кВ, РУ-0,4кВ ТМ</t>
  </si>
  <si>
    <t>Ипатовский</t>
  </si>
  <si>
    <t>Текущий ремонт</t>
  </si>
  <si>
    <t>ПЛ</t>
  </si>
  <si>
    <t>НПЛ</t>
  </si>
  <si>
    <t xml:space="preserve">чистка изоляции </t>
  </si>
  <si>
    <t>опиловка деревьев в охранной зоне</t>
  </si>
  <si>
    <t>ТП-62</t>
  </si>
  <si>
    <t xml:space="preserve">Чистка изоляции и профремонт оборудования </t>
  </si>
  <si>
    <t>РУ-10кв, РУ-0,4кВ, яч.ТМ</t>
  </si>
  <si>
    <t>Чистка изоляции и профремонт оборудования</t>
  </si>
  <si>
    <t>г.Ипатово</t>
  </si>
  <si>
    <t>Ставэлектросеть</t>
  </si>
  <si>
    <t>б/н</t>
  </si>
  <si>
    <t>Б/Л</t>
  </si>
  <si>
    <t xml:space="preserve"> Ипатовский</t>
  </si>
  <si>
    <t>РУ-10кВ, РУ-0,4кВ ТМ-1, ТМ-2</t>
  </si>
  <si>
    <t>ТП-10</t>
  </si>
  <si>
    <t>ТП-42</t>
  </si>
  <si>
    <t>ТП-60</t>
  </si>
  <si>
    <t>ТП-52</t>
  </si>
  <si>
    <t>ТП-98</t>
  </si>
  <si>
    <t>ТП-74</t>
  </si>
  <si>
    <t>ТП-159</t>
  </si>
  <si>
    <t>ТП-139</t>
  </si>
  <si>
    <t>ТП-27</t>
  </si>
  <si>
    <t>ТП-38</t>
  </si>
  <si>
    <t>ТП-44</t>
  </si>
  <si>
    <t>ТП-23</t>
  </si>
  <si>
    <t>ТП-48</t>
  </si>
  <si>
    <t>Магазин «Стиль», Совкомбанк Пивбар , торг. киоск   Ресторан; Столовая; Контора общепита;  Мастерские райгаза  Участок №-1,№2- торговые ряды на рынке (СИП) ЦУМ на ПР (резерв) Ф-7- резерв М-н «Одежда»,  «Посуда», «Двери», кафе «Самали»,Фотосалон Торговый павильон «Евросеть»  Расчетно-кассовый центр  Кафе «Любовь»,торговые к-ск на террит рынка  М-н «Гурман», киоски рынок «Привозъ»- Крытые торговые ряды (вход с ул. Свердлова)</t>
  </si>
  <si>
    <t>Замена выхода Н/В ф-3</t>
  </si>
  <si>
    <t xml:space="preserve">ТП-21 ВЛ-0,4 кВ н/в ф-2 </t>
  </si>
  <si>
    <t>ВЛ-0,4 кВ опора №8/4-1</t>
  </si>
  <si>
    <t>Ф-2-котельная «Первомайская» (резерв);</t>
  </si>
  <si>
    <t>ТП-125</t>
  </si>
  <si>
    <t>ТП-126</t>
  </si>
  <si>
    <t>ДРСУ-159</t>
  </si>
  <si>
    <t>РУ-10кВ, РУ-0,4кВ ТМ.</t>
  </si>
  <si>
    <t xml:space="preserve">РУ-10кВ, </t>
  </si>
  <si>
    <t xml:space="preserve">ул. Голубовского, 252Б-272, м-з «Бэлла»; </t>
  </si>
  <si>
    <t>ТП-16</t>
  </si>
  <si>
    <t>ТП-25</t>
  </si>
  <si>
    <t>ВЛ-0,4 кВ ф-2,6 оп 1-11</t>
  </si>
  <si>
    <t>ВЛ-0,4 кВ ф-1,3 оп 1-8</t>
  </si>
  <si>
    <t>ул.Л.Толстого 23-31,24-30;Краснодарская 18а</t>
  </si>
  <si>
    <t>ВЛ-10 кВ Ф-201</t>
  </si>
  <si>
    <t>оп 2/1-2/14</t>
  </si>
  <si>
    <t>ул.Гагарина</t>
  </si>
  <si>
    <t>ВЛ-0,4 кВ ф-4,6,оп 1-29</t>
  </si>
  <si>
    <t>ул.Краснодарская,90-98,91-97; ул.Крупской 3-23,2-18;ул Калинина 260-282
                 ул. Голубовского 241,Краснодарская,88а.</t>
  </si>
  <si>
    <t>ТП-18</t>
  </si>
  <si>
    <t>ВЛ 0,4 кВ ф-4,7, оп 4-34</t>
  </si>
  <si>
    <t>ул.Ленина,320-350; ул. Школьная 20-52,35,37; м-н «Весна»на ПР. «Хозтовары»</t>
  </si>
  <si>
    <t>ВЛ 0,4 кВ ф-5,7 оп 1-11; 2-15; 6-21</t>
  </si>
  <si>
    <t xml:space="preserve">ВЛ-0,4 кВ н/в ф-6,7, оп1-23 </t>
  </si>
  <si>
    <t>ул. Добровольского,67-81; п. Харьковский,11-13п.Овражный,14,16,18;</t>
  </si>
  <si>
    <t xml:space="preserve">ВЛ-0,4 кВ н/в ф-8,7, оп1-14; 15-25 </t>
  </si>
  <si>
    <t>ул. Ленина,349-377а,352-376; п. Лесной,28;п. Киевский,21;</t>
  </si>
  <si>
    <t>ТП-7</t>
  </si>
  <si>
    <t xml:space="preserve">ВЛ-0,4 кВ н/в ф-6, оп 2-28 </t>
  </si>
  <si>
    <t>ул. Краснодарская, 28-42; ул. Орджоникидзе, 118-156;
 ул. Орджоникидзе, 156-м-н- «Альянс»;</t>
  </si>
  <si>
    <t>ВЛ-0,4 кВ н/в ф-2, совместный подвес от ТП-42 н/в ф-4, оп 1-45</t>
  </si>
  <si>
    <t xml:space="preserve">ул. Советская, 1-41; ул. Ленина, 124-138, 129-153, 157-179/2;  м-н «Хозяюшка»,Ленина № 139 ул. Первомайская, 64-84, ул. Орджоникидзе, 109/1; </t>
  </si>
  <si>
    <t>ТП-19</t>
  </si>
  <si>
    <t xml:space="preserve">ВЛ-0,4 кВ н/в ф-4,3, оп 1-27 </t>
  </si>
  <si>
    <t>ВЛ-0,4 кВ н/в ф-6,5, оп 1-31</t>
  </si>
  <si>
    <t>ул. Калинина 403-421; 338,434-450; Западная 1а,3.3а,2</t>
  </si>
  <si>
    <t>ул. Матросова, 39-63; ул. Маяковского; ул. Ленина, 272;</t>
  </si>
  <si>
    <t>ТП-31</t>
  </si>
  <si>
    <t xml:space="preserve">ВЛ-0,4 кВ н/в ф-3,2, оп 1-29 </t>
  </si>
  <si>
    <t xml:space="preserve">ВЛ-0,4 кВ н/в ф-4,2, оп 1-28 </t>
  </si>
  <si>
    <t xml:space="preserve">ул. Чапаева 111-135,32,34,38-46; ул. Чонгарская 1-13,2,2А; ул. Кутузова
</t>
  </si>
  <si>
    <t>ул. Объездная, 8-16; ул. Чапаева, 137-161, 48-66; ул. Чонгарская, 2а/1,2а/2; M3640</t>
  </si>
  <si>
    <t>ТП-13</t>
  </si>
  <si>
    <t xml:space="preserve">ул. Советская, 2-38; ул. Ленина, 140-156; ул. Б. Хмельницкого; ул. Советская, 1-41; ул. Ленина, 124-138, 129-153, 157-179/2; агрохимлаборатория; станция защиты растений;ул. Советская, 1-41; ул. Ленина, 124-138, 129-153, 157-179/2;  м-н «Хозяюшка»,Ленина № 139 ул. Первомайская, 64-84, ул. Орджоникидзе, 109/1;завод «Сигнал» ул.Советская№2; </t>
  </si>
  <si>
    <t>ул.Гагарина, 31,33;магазин «Миллениум+»;Ул.Гагарина«Шиномонтаж»- автомагазин, СТО  Ул.Гагарина«Шиномонтаж»- мастерская; Регионгаз (резерв) на ПР;  Ул.Орджоникизе ЧП Янов (кранбалка);Ул.Гагарина магазин «Миллениум»;  Ул.Гагарина «Прием анализов»  Ул.Гагарина С. А.Рештук-шлакоблоки)</t>
  </si>
  <si>
    <t>ТП-32</t>
  </si>
  <si>
    <t>ТП-33</t>
  </si>
  <si>
    <t xml:space="preserve"> п. Садовый; ул. Профсоюзная,17-23;
 п. Садовый, 2а;
ул. Орджоникидзе, 74;  Аптека;
 ул. Орджоникидзе, 66 – детская поликлиника;
ул. Свердлова, 5-29 – м-з «220 В», магазины
 - Ленинградская, 54
13- ул. Орджоникидзе, 64,68;
 Суд (резерв) до ЩУ на фасаде.
</t>
  </si>
  <si>
    <t>тир, ул. Орджоникидзе, 82; К-тр «Колос»
 кафе «Рафинад»
 детский сад «Ласточка» №19
Ф-4-ул. Свердлова, 39,41;
 Магазин «Овощи+» ул. Свердлова на ПР
котельная «Первомайская» на ПР; ул. Орджоникидзе, 78; ул. Свердлова 33,35,43,45,музыкальная школа , ул. Первомайская, 44-52;
ул. Свердлова, 78-90;  №94-Аптека, склады к-за «Кирова» ул. Первомайская, 28-42.</t>
  </si>
  <si>
    <t>ТП-109</t>
  </si>
  <si>
    <t>тир; стадион, «Компьютерный мир», «Шиномонтаж»;
 ул. Ленинградская, 3,3а,5,7,9;11.
ЧП Ильичева-АЗС-8;
реабилитационный центр «Причал».</t>
  </si>
  <si>
    <t>ТП-108</t>
  </si>
  <si>
    <t>ул. Ленинградская, 12а на ПР;
ПНИ (мастерские, столовая);
стоматполиклиника, баклаборатория, магазин «Городок» на ПР, пекарня, ул. Степная,19 ,9;  ООО «Вектор», Ленинградская 3А - Харин
ул. Рабочая, 2-14 ул. Чапаева,1-63,65,65а; ул. Ленинградская 12А-24;Чапаева2-8
хозкорпус ДДИ;
корпус детдома, столовая;
-котельная 
насосная;
корпус детдома – столовая, насосная 
 автомойка ИП Ищенко</t>
  </si>
  <si>
    <t>ТП-58</t>
  </si>
  <si>
    <t>ТП-84</t>
  </si>
  <si>
    <t>ул.Калинина 2-24,1-29;ул.Заречная 11-21;ул.Дежнева 1-13,2-16;
ул.Заречная 16-26;ул.Калинина 26-48,31,57;пер. Средний (весь)
       пер.Энергетиков (весь);ул.Заречная 1,5-9;пер.Инкубаторный
-ул.Заречная 2-14;ул.Фрунзе 2-22,1-21;ул.Водная 1-7,7А
  ул.Дежнева 15-19,18-24, ул. Калинина, 38;
ул.Заречная, 3.</t>
  </si>
  <si>
    <t xml:space="preserve">ул.Келдыша,5/1,9,11.13,15,17,8,10.улГоленева,9.котельная.библеотека. м-з «Продукты»Ул.Келдыша 1,2,3,4,5/2,6,7;ул.Матросова 78-90;ул.Ленина 305-335,ул.Келдыша 14 Ул.Келдыша 12
</t>
  </si>
  <si>
    <t>ТП-121</t>
  </si>
  <si>
    <t>ТП-130</t>
  </si>
  <si>
    <t xml:space="preserve">  детский сад № 6;  
 Рег. Палата ;следственный отдел ул. Орджоникидзе, 101,магазин, банкомат (СИПом); ул. Профсоюзная, 36; гаражи ул. Циолковского;
 ул. Профсоюзная, 25,  отдел с/хоз., детский сад № 1, администрация округа, избирком, м/н ,  архив (администрации), служба занятости, киоски, Стройка ИП Кухарь ул. Профсоюзная,  агроресурс- Новикова
</t>
  </si>
  <si>
    <t xml:space="preserve">ул.Матросова 2-8;ул.Московская 194-232;М-н «Сыродел»;
Лесничество;C46
ул. Московская 176-192;ул. Матросова 1-9;ул. Кулакова 26-32,27-33;
ул. Чапаева 161-193;195А-203,68-80; М-н «Лесок»;ул. Краснодарская 2А; 
ул.Чапаева 195а, б,в,г,(квартиры Булавина)
ул. Чапаева 207-217; стоматкабинет, ул. Некрасова1-3,2-4; пер.Сосновый 1-5,2-6.
Аэродром – авиахимпром
</t>
  </si>
  <si>
    <t>ТП-165</t>
  </si>
  <si>
    <t>ТП-115</t>
  </si>
  <si>
    <t xml:space="preserve"> ул. Станционная, 116-138, 287-305; кафе «Кавказская кухня»;2- пер. Фестивальный, 7,12; ул. Станционная, 267-285, 96-112; ул. Калинина, 59-71; ул. Калинина, 50-64; ул. Вокзальная, 101-111; ул. Водная, 9,11; ул. Мостовая;
 пер. Фестивальный, 2-10,10а, 1-5; ул. Вокзальная, 113-133;                              ул. Станционная, 114;
</t>
  </si>
  <si>
    <t xml:space="preserve">             п. Энергетиков 8,  ИП-Жуковул. Станционная 301,303,305</t>
  </si>
  <si>
    <t xml:space="preserve"> ул. Кирова,47-61а,42-54; п. Абрикосовый; п.Виноградный; щит учёта водоканала.
ул.Бакинская,120-130,95-101; ул. Горького 100-116,183-195; ул. Кирова,45; АЗС «Тонус»; м-н «1000 мелочей»; м-н «Автозапчасти»
 ул. Бакинская,108а-118,77-93; ул. Калинина,241-287; ул. Чонгарская,74-90,89-103,107а;ул. Кирова,32,40. ул.Кирова,29-45а,32а-38; ул. Чонгарская,92-104,105,107б-113; п. Олимпийский,  1-13,2-18.
</t>
  </si>
  <si>
    <t xml:space="preserve"> Универмаг, «Спортлото»; «Союзпечать»; Туалет; киоск «Сыродел»,киоски по косой дорожке
 Аптека; «Ремонт обуви»; гаражи связи, Ленинградская,41-47; Аптека, Банк; м/н на территории ООО «Рынок» («Обувь», «Мир обоев», «Рыба», «Продукты», «Данко», «Пекарня ИП Колеганова» «Запчасти»);Ленинградская,56(канц. товары)- Аптека «Довгалева»; М-н «Гардины»
 «Минимаркет».
  ИП Сапрыкина-стр, крытый рынок (мясной павильон), парикмах. «Багира», «Подарки», «Антены»
</t>
  </si>
  <si>
    <t xml:space="preserve"> ул. Покрышкина; ул. Октябрьская, 119;
 ул. Советская, 114-122, 111-113; ул. Шевченко, 20-44; ул. Профсоюзная,            110-122,132/1, 109-123; ул. Горького, 113-123;
ул. Горького, 89-111, 54а-66; ул. Советская, 109; ГРП; ул. Гоголя, 20-52;
Ф-4- ул. Советская, 67-107; ул. Калинина, 179; м/н; ул. Гоголя, 1-33, 2-18; м-н «Пиво»
 м/ н «Виктория»;
</t>
  </si>
  <si>
    <t xml:space="preserve">ул. Добровольского,66-90,83-95; п. Овражный,2;
</t>
  </si>
  <si>
    <t xml:space="preserve">ул. Станционная, 3-65; пер. Элеваторный, 3,3а-17, 4-14, 8;                                          ул. Комсомольская, 56,58,  63а;
Ф-2- ул. Сахалинская, 1-8;
«ЮГАГРОПРОГРЕСС»-овощехранилище
«ЮГАГРОПРОГРЕСС»-погрузочно-разгрузочная станция;
</t>
  </si>
  <si>
    <t xml:space="preserve">
ул.Л.Толстого 77-81;ул.Свободы 25;ул.Чапаева 213-219;ул.Московская 234,285, 287 ул.Л.Толстого 65-75,64-72.
</t>
  </si>
  <si>
    <t xml:space="preserve">ул.Орджоникидзе,175,179-213; м-з «Марина».База «Крайтеплоэнерго». ул.Чехова,2-34,1-45; п. Строителей,2,1-9; ул. Бакинская,44.  ул.Бакинская,46-74. ул.Бакинская,17-49; сортучасток. </t>
  </si>
  <si>
    <t xml:space="preserve">
ул. Космонавтов, 1а, 2-26, 30-60, 53а, 55, 55а, 57; пер. Яблочный; ул. Космонавтов,1-53, 53б; пер. Хаустова, 2; ул. Колхозная, 4; ул. Космонавтов, 28-28а; ул. Карьерная, 35, 26а.;пер.Сельский;</t>
  </si>
  <si>
    <t xml:space="preserve"> Цех лесхозаКузнечный цех и гаражи ДРСУ. ул. Рабочая 5,7,9,11;ул.Первомайская 9;ул.Степная 13,15/1,15/2;Кузнечный цех
        лесхоза; Резервное питание «Инсайд»;  торговый ряд по ул. Степной
Мойка, заправка ДРСУ
</t>
  </si>
  <si>
    <t xml:space="preserve">ул.Матросова 99-105; ул. Калинина 289-303а; ул. Краснодарская 102-110, 99-109  ф-2- ул. Крайняя 1-27; ул. Матросова 104; ул. Шейко 66,77,79; киоск  ООО «Автогазсервис»  ф-3- ул. Калинина 305А-347,326-326а,326 б; ул. Школьная 43-51, м-з «Макс».   ф-4- ул.Горького 118 -128, ул.Ореховая-вся; ул.Краснодарская 111/1,2, 112  ул. Кирова 62-66,63а-77;п. Вишнёвый -весь   </t>
  </si>
  <si>
    <t xml:space="preserve">
ул. Юбилейная, 6;
ул. Юбилейная, 7;
ул. Юбилейная, 4 (основное);
ул. Юбилейная, 7/1;
 ул. Юбилейная, 5 (основное);
котельная (основное);АБО-теплосети
..
</t>
  </si>
  <si>
    <t>ул. Матросова,48-52,52а,парикмахерская «Шарм»; ул. Голенева,1-7, 11-17, 2-24;
ул. Матросова, 28-36, 42-44;ГРП;
ул. Матросова, 39-63; ул. Маяковского; ул. Ленина, 272;
магазин «Магнит»;
ул. Матросова, 54-76; ул. Ленина,274-292;
ул. Матросова, 23-37; ул. Доватора, 16-26, 19-33.</t>
  </si>
  <si>
    <t xml:space="preserve"> ул.Калинина 121-143;ул.Ленинградская 81-121, 116-152;   ул.Калинина 140-180;ул.Советская 59-65,54-68;   ул. Калинина 114-138;ул.Ленинградская 63-79,92-114;ул.Водная 27А, 29-33,32А;
ул.Гагарина 69-85,108-114;Профсоюзная,55.        ул.Калинина 145-177; ул.Профсоюзная 67-107,64А-104;ул.Горького 54,54б,аптека   </t>
  </si>
  <si>
    <t xml:space="preserve">ул. Ленина,160- 226, ремонт бытовой техники
ул. Ленина, 228-270, 293-303; ул. Краснодарская, 35- 65, 44- 70;
 ул. Ленина, 233, 237-287; ул. Чонгарская, 38-54, 71- 79,79а, м/н «Глобус»;ул.     Добровольского, 1-7,11, 34-44; ул. Бакинская, 51-67, 76-86;
автозапчасти ЧЛ Ожередова Н.А.   </t>
  </si>
  <si>
    <t>Плановые отключения по г.Ипатово на март 2025 г.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</si>
</sst>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/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9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2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0" fillId="3" borderId="0" xfId="0" applyFill="1"/>
    <xf numFmtId="49" fontId="7" fillId="4" borderId="2" xfId="1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/>
    </xf>
    <xf numFmtId="20" fontId="3" fillId="4" borderId="2" xfId="0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4" borderId="0" xfId="0" applyFill="1"/>
    <xf numFmtId="20" fontId="0" fillId="3" borderId="0" xfId="0" applyNumberFormat="1" applyFill="1"/>
    <xf numFmtId="1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20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20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64">
    <cellStyle name="Excel Built-in Normal" xfId="5"/>
    <cellStyle name="Excel Built-in Normal 2" xfId="6"/>
    <cellStyle name="Обычный" xfId="0" builtinId="0"/>
    <cellStyle name="Обычный 10" xfId="2"/>
    <cellStyle name="Обычный 10 2" xfId="7"/>
    <cellStyle name="Обычный 11" xfId="8"/>
    <cellStyle name="Обычный 11 2" xfId="9"/>
    <cellStyle name="Обычный 12" xfId="10"/>
    <cellStyle name="Обычный 12 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3"/>
    <cellStyle name="Обычный 2 10" xfId="20"/>
    <cellStyle name="Обычный 2 11" xfId="21"/>
    <cellStyle name="Обычный 2 12" xfId="22"/>
    <cellStyle name="Обычный 2 13" xfId="23"/>
    <cellStyle name="Обычный 2 14" xfId="24"/>
    <cellStyle name="Обычный 2 15" xfId="25"/>
    <cellStyle name="Обычный 2 16" xfId="26"/>
    <cellStyle name="Обычный 2 17" xfId="63"/>
    <cellStyle name="Обычный 2 18" xfId="19"/>
    <cellStyle name="Обычный 2 2" xfId="27"/>
    <cellStyle name="Обычный 2 3" xfId="28"/>
    <cellStyle name="Обычный 2 4" xfId="29"/>
    <cellStyle name="Обычный 2 5" xfId="30"/>
    <cellStyle name="Обычный 2 6" xfId="31"/>
    <cellStyle name="Обычный 2 7" xfId="32"/>
    <cellStyle name="Обычный 2 8" xfId="33"/>
    <cellStyle name="Обычный 2 9" xfId="34"/>
    <cellStyle name="Обычный 20" xfId="35"/>
    <cellStyle name="Обычный 21" xfId="4"/>
    <cellStyle name="Обычный 3" xfId="36"/>
    <cellStyle name="Обычный 3 10" xfId="37"/>
    <cellStyle name="Обычный 3 11" xfId="38"/>
    <cellStyle name="Обычный 3 12" xfId="39"/>
    <cellStyle name="Обычный 3 13" xfId="40"/>
    <cellStyle name="Обычный 3 14" xfId="41"/>
    <cellStyle name="Обычный 3 15" xfId="42"/>
    <cellStyle name="Обычный 3 16" xfId="43"/>
    <cellStyle name="Обычный 3 17" xfId="44"/>
    <cellStyle name="Обычный 3 2" xfId="45"/>
    <cellStyle name="Обычный 3 3" xfId="46"/>
    <cellStyle name="Обычный 3 4" xfId="47"/>
    <cellStyle name="Обычный 3 5" xfId="48"/>
    <cellStyle name="Обычный 3 6" xfId="49"/>
    <cellStyle name="Обычный 3 7" xfId="50"/>
    <cellStyle name="Обычный 3 8" xfId="51"/>
    <cellStyle name="Обычный 3 9" xfId="52"/>
    <cellStyle name="Обычный 4" xfId="53"/>
    <cellStyle name="Обычный 5" xfId="54"/>
    <cellStyle name="Обычный 6" xfId="55"/>
    <cellStyle name="Обычный 7" xfId="56"/>
    <cellStyle name="Обычный 7 2" xfId="57"/>
    <cellStyle name="Обычный 8" xfId="58"/>
    <cellStyle name="Обычный 8 2" xfId="59"/>
    <cellStyle name="Обычный 9" xfId="60"/>
    <cellStyle name="Обычный 9 2" xfId="61"/>
    <cellStyle name="Обычный_Лист1" xfId="1"/>
    <cellStyle name="Процентный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9"/>
  <sheetViews>
    <sheetView tabSelected="1" view="pageBreakPreview" zoomScale="70" zoomScaleNormal="55" zoomScaleSheetLayoutView="70" workbookViewId="0">
      <selection activeCell="N8" sqref="N8"/>
    </sheetView>
  </sheetViews>
  <sheetFormatPr defaultRowHeight="14.4"/>
  <cols>
    <col min="2" max="2" width="18.109375" customWidth="1"/>
    <col min="3" max="3" width="18" customWidth="1"/>
    <col min="4" max="4" width="18.44140625" customWidth="1"/>
    <col min="9" max="9" width="18.33203125" customWidth="1"/>
    <col min="10" max="10" width="18.6640625" customWidth="1"/>
    <col min="11" max="11" width="18.5546875" customWidth="1"/>
    <col min="12" max="12" width="18.44140625" customWidth="1"/>
    <col min="13" max="14" width="18.6640625" customWidth="1"/>
    <col min="15" max="15" width="18.5546875" customWidth="1"/>
    <col min="16" max="16" width="18" customWidth="1"/>
    <col min="17" max="17" width="18.109375" customWidth="1"/>
    <col min="18" max="18" width="20.33203125" customWidth="1"/>
    <col min="19" max="19" width="19.5546875" customWidth="1"/>
  </cols>
  <sheetData>
    <row r="1" spans="1:20" ht="25.2">
      <c r="A1" s="40" t="s">
        <v>134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>
      <c r="A2" s="2"/>
      <c r="B2" s="2"/>
      <c r="C2" s="2"/>
      <c r="D2" s="2"/>
      <c r="E2" s="2"/>
      <c r="F2" s="2"/>
      <c r="G2" s="2"/>
      <c r="H2" s="2"/>
      <c r="I2" s="3"/>
      <c r="J2" s="35"/>
      <c r="K2" s="35"/>
      <c r="L2" s="3"/>
      <c r="M2" s="2"/>
      <c r="N2" s="2"/>
      <c r="O2" s="2"/>
      <c r="P2" s="2"/>
      <c r="Q2" s="2"/>
      <c r="R2" s="2"/>
      <c r="S2" s="2"/>
    </row>
    <row r="3" spans="1:20" ht="63.75" customHeight="1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/>
      <c r="G3" s="36" t="s">
        <v>5</v>
      </c>
      <c r="H3" s="36"/>
      <c r="I3" s="36" t="s">
        <v>20</v>
      </c>
      <c r="J3" s="36" t="s">
        <v>7</v>
      </c>
      <c r="K3" s="36" t="s">
        <v>8</v>
      </c>
      <c r="L3" s="36" t="s">
        <v>6</v>
      </c>
      <c r="M3" s="36" t="s">
        <v>9</v>
      </c>
      <c r="N3" s="36" t="s">
        <v>10</v>
      </c>
      <c r="O3" s="36" t="s">
        <v>11</v>
      </c>
      <c r="P3" s="36" t="s">
        <v>19</v>
      </c>
      <c r="Q3" s="36" t="s">
        <v>12</v>
      </c>
      <c r="R3" s="36" t="s">
        <v>13</v>
      </c>
      <c r="S3" s="36" t="s">
        <v>14</v>
      </c>
    </row>
    <row r="4" spans="1:20" ht="52.5" customHeight="1">
      <c r="A4" s="36"/>
      <c r="B4" s="36"/>
      <c r="C4" s="36"/>
      <c r="D4" s="36"/>
      <c r="E4" s="4" t="s">
        <v>15</v>
      </c>
      <c r="F4" s="4" t="s">
        <v>16</v>
      </c>
      <c r="G4" s="4" t="s">
        <v>15</v>
      </c>
      <c r="H4" s="4" t="s">
        <v>16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>
      <c r="A5" s="1"/>
      <c r="B5" s="1">
        <v>1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15</v>
      </c>
      <c r="K5" s="1">
        <v>16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17</v>
      </c>
      <c r="R5" s="1">
        <v>18</v>
      </c>
      <c r="S5" s="1">
        <v>19</v>
      </c>
    </row>
    <row r="6" spans="1:20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</row>
    <row r="7" spans="1:20" s="8" customFormat="1" ht="145.19999999999999">
      <c r="A7" s="10">
        <v>1</v>
      </c>
      <c r="B7" s="11" t="s">
        <v>17</v>
      </c>
      <c r="C7" s="11" t="s">
        <v>21</v>
      </c>
      <c r="D7" s="11" t="s">
        <v>125</v>
      </c>
      <c r="E7" s="12">
        <v>45719</v>
      </c>
      <c r="F7" s="13">
        <v>0.35416666666666669</v>
      </c>
      <c r="G7" s="12">
        <v>45719</v>
      </c>
      <c r="H7" s="13">
        <v>0.5</v>
      </c>
      <c r="I7" s="11" t="s">
        <v>22</v>
      </c>
      <c r="J7" s="11" t="s">
        <v>43</v>
      </c>
      <c r="K7" s="14" t="s">
        <v>23</v>
      </c>
      <c r="L7" s="11" t="s">
        <v>24</v>
      </c>
      <c r="M7" s="11">
        <v>41</v>
      </c>
      <c r="N7" s="11">
        <f t="shared" ref="N7" si="0">(M7*2)/1000</f>
        <v>8.2000000000000003E-2</v>
      </c>
      <c r="O7" s="11" t="s">
        <v>18</v>
      </c>
      <c r="P7" s="11" t="s">
        <v>26</v>
      </c>
      <c r="Q7" s="11" t="s">
        <v>25</v>
      </c>
      <c r="R7" s="11">
        <v>1</v>
      </c>
      <c r="S7" s="9" t="s">
        <v>28</v>
      </c>
    </row>
    <row r="8" spans="1:20" s="8" customFormat="1" ht="152.4" customHeight="1">
      <c r="A8" s="10">
        <v>2</v>
      </c>
      <c r="B8" s="11" t="s">
        <v>17</v>
      </c>
      <c r="C8" s="11" t="s">
        <v>21</v>
      </c>
      <c r="D8" s="15" t="s">
        <v>126</v>
      </c>
      <c r="E8" s="12">
        <v>45719</v>
      </c>
      <c r="F8" s="13">
        <v>0.5625</v>
      </c>
      <c r="G8" s="12">
        <v>45719</v>
      </c>
      <c r="H8" s="13">
        <v>0.70833333333333337</v>
      </c>
      <c r="I8" s="11" t="s">
        <v>22</v>
      </c>
      <c r="J8" s="11" t="s">
        <v>30</v>
      </c>
      <c r="K8" s="14" t="s">
        <v>23</v>
      </c>
      <c r="L8" s="11" t="s">
        <v>24</v>
      </c>
      <c r="M8" s="11">
        <v>104</v>
      </c>
      <c r="N8" s="11">
        <f t="shared" ref="N8:N28" si="1">(M8*2)/1000</f>
        <v>0.20799999999999999</v>
      </c>
      <c r="O8" s="11" t="s">
        <v>18</v>
      </c>
      <c r="P8" s="11" t="s">
        <v>27</v>
      </c>
      <c r="Q8" s="11" t="s">
        <v>25</v>
      </c>
      <c r="R8" s="11">
        <v>1</v>
      </c>
      <c r="S8" s="9" t="s">
        <v>28</v>
      </c>
    </row>
    <row r="9" spans="1:20" s="8" customFormat="1" ht="205.8" customHeight="1">
      <c r="A9" s="10">
        <v>3</v>
      </c>
      <c r="B9" s="11" t="s">
        <v>17</v>
      </c>
      <c r="C9" s="11" t="s">
        <v>21</v>
      </c>
      <c r="D9" s="11" t="s">
        <v>127</v>
      </c>
      <c r="E9" s="12">
        <v>45720</v>
      </c>
      <c r="F9" s="13">
        <v>0.35416666666666669</v>
      </c>
      <c r="G9" s="12">
        <v>45720</v>
      </c>
      <c r="H9" s="13">
        <v>0.5</v>
      </c>
      <c r="I9" s="11" t="s">
        <v>22</v>
      </c>
      <c r="J9" s="11" t="s">
        <v>44</v>
      </c>
      <c r="K9" s="14" t="s">
        <v>23</v>
      </c>
      <c r="L9" s="11" t="s">
        <v>24</v>
      </c>
      <c r="M9" s="11">
        <v>93</v>
      </c>
      <c r="N9" s="11">
        <f t="shared" ref="N9" si="2">(M9*2)/1000</f>
        <v>0.186</v>
      </c>
      <c r="O9" s="11" t="s">
        <v>18</v>
      </c>
      <c r="P9" s="11" t="s">
        <v>27</v>
      </c>
      <c r="Q9" s="11" t="s">
        <v>25</v>
      </c>
      <c r="R9" s="11">
        <v>1</v>
      </c>
      <c r="S9" s="9" t="s">
        <v>31</v>
      </c>
    </row>
    <row r="10" spans="1:20" s="8" customFormat="1" ht="211.2">
      <c r="A10" s="10">
        <v>4</v>
      </c>
      <c r="B10" s="11" t="s">
        <v>17</v>
      </c>
      <c r="C10" s="11" t="s">
        <v>21</v>
      </c>
      <c r="D10" s="11" t="s">
        <v>128</v>
      </c>
      <c r="E10" s="12">
        <v>45355</v>
      </c>
      <c r="F10" s="13">
        <v>0.5625</v>
      </c>
      <c r="G10" s="12">
        <v>45355</v>
      </c>
      <c r="H10" s="13">
        <v>0.70833333333333337</v>
      </c>
      <c r="I10" s="11" t="s">
        <v>22</v>
      </c>
      <c r="J10" s="11" t="s">
        <v>45</v>
      </c>
      <c r="K10" s="14" t="s">
        <v>23</v>
      </c>
      <c r="L10" s="11" t="s">
        <v>24</v>
      </c>
      <c r="M10" s="11">
        <v>44</v>
      </c>
      <c r="N10" s="11">
        <f t="shared" si="1"/>
        <v>8.7999999999999995E-2</v>
      </c>
      <c r="O10" s="11" t="s">
        <v>18</v>
      </c>
      <c r="P10" s="11" t="s">
        <v>26</v>
      </c>
      <c r="Q10" s="11" t="s">
        <v>25</v>
      </c>
      <c r="R10" s="11">
        <v>1</v>
      </c>
      <c r="S10" s="9" t="s">
        <v>28</v>
      </c>
    </row>
    <row r="11" spans="1:20" s="8" customFormat="1" ht="345.6" customHeight="1">
      <c r="A11" s="10">
        <v>5</v>
      </c>
      <c r="B11" s="11" t="s">
        <v>17</v>
      </c>
      <c r="C11" s="11" t="s">
        <v>21</v>
      </c>
      <c r="D11" s="11" t="s">
        <v>129</v>
      </c>
      <c r="E11" s="12">
        <v>45721</v>
      </c>
      <c r="F11" s="13">
        <v>0.35416666666666669</v>
      </c>
      <c r="G11" s="12">
        <v>45721</v>
      </c>
      <c r="H11" s="13">
        <v>0.5</v>
      </c>
      <c r="I11" s="11" t="s">
        <v>22</v>
      </c>
      <c r="J11" s="11" t="s">
        <v>46</v>
      </c>
      <c r="K11" s="14" t="s">
        <v>23</v>
      </c>
      <c r="L11" s="11" t="s">
        <v>24</v>
      </c>
      <c r="M11" s="11">
        <v>124</v>
      </c>
      <c r="N11" s="11">
        <f t="shared" si="1"/>
        <v>0.248</v>
      </c>
      <c r="O11" s="11" t="s">
        <v>18</v>
      </c>
      <c r="P11" s="11" t="s">
        <v>27</v>
      </c>
      <c r="Q11" s="11" t="s">
        <v>25</v>
      </c>
      <c r="R11" s="11">
        <v>1</v>
      </c>
      <c r="S11" s="9" t="s">
        <v>31</v>
      </c>
    </row>
    <row r="12" spans="1:20" s="8" customFormat="1" ht="174.6" customHeight="1">
      <c r="A12" s="10">
        <v>6</v>
      </c>
      <c r="B12" s="11" t="s">
        <v>17</v>
      </c>
      <c r="C12" s="11" t="s">
        <v>21</v>
      </c>
      <c r="D12" s="11" t="s">
        <v>130</v>
      </c>
      <c r="E12" s="12">
        <v>45721</v>
      </c>
      <c r="F12" s="13">
        <v>0.5625</v>
      </c>
      <c r="G12" s="12">
        <v>45721</v>
      </c>
      <c r="H12" s="13">
        <v>0.72916666666666663</v>
      </c>
      <c r="I12" s="11" t="s">
        <v>22</v>
      </c>
      <c r="J12" s="11" t="s">
        <v>47</v>
      </c>
      <c r="K12" s="14" t="s">
        <v>23</v>
      </c>
      <c r="L12" s="11" t="s">
        <v>24</v>
      </c>
      <c r="M12" s="11">
        <v>6</v>
      </c>
      <c r="N12" s="11">
        <f t="shared" si="1"/>
        <v>1.2E-2</v>
      </c>
      <c r="O12" s="11" t="s">
        <v>18</v>
      </c>
      <c r="P12" s="11" t="s">
        <v>26</v>
      </c>
      <c r="Q12" s="11" t="s">
        <v>25</v>
      </c>
      <c r="R12" s="11">
        <v>1</v>
      </c>
      <c r="S12" s="9" t="s">
        <v>31</v>
      </c>
    </row>
    <row r="13" spans="1:20" s="8" customFormat="1" ht="268.2" customHeight="1">
      <c r="A13" s="10">
        <v>7</v>
      </c>
      <c r="B13" s="11" t="s">
        <v>17</v>
      </c>
      <c r="C13" s="11" t="s">
        <v>21</v>
      </c>
      <c r="D13" s="11" t="s">
        <v>131</v>
      </c>
      <c r="E13" s="12">
        <v>45722</v>
      </c>
      <c r="F13" s="13">
        <v>0.35416666666666669</v>
      </c>
      <c r="G13" s="16">
        <f t="shared" ref="G13" si="3">E13</f>
        <v>45722</v>
      </c>
      <c r="H13" s="13">
        <v>0.5</v>
      </c>
      <c r="I13" s="11" t="s">
        <v>22</v>
      </c>
      <c r="J13" s="11" t="s">
        <v>48</v>
      </c>
      <c r="K13" s="14" t="s">
        <v>23</v>
      </c>
      <c r="L13" s="11" t="s">
        <v>24</v>
      </c>
      <c r="M13" s="11">
        <v>125</v>
      </c>
      <c r="N13" s="11">
        <f t="shared" ref="N13" si="4">(M13*2)/1000</f>
        <v>0.25</v>
      </c>
      <c r="O13" s="11" t="s">
        <v>18</v>
      </c>
      <c r="P13" s="11" t="s">
        <v>26</v>
      </c>
      <c r="Q13" s="11" t="s">
        <v>25</v>
      </c>
      <c r="R13" s="11">
        <v>1</v>
      </c>
      <c r="S13" s="9" t="s">
        <v>31</v>
      </c>
    </row>
    <row r="14" spans="1:20" s="8" customFormat="1" ht="292.8" customHeight="1">
      <c r="A14" s="10">
        <v>8</v>
      </c>
      <c r="B14" s="11" t="s">
        <v>17</v>
      </c>
      <c r="C14" s="11" t="s">
        <v>21</v>
      </c>
      <c r="D14" s="11" t="s">
        <v>132</v>
      </c>
      <c r="E14" s="12">
        <v>45722</v>
      </c>
      <c r="F14" s="13">
        <v>0.5625</v>
      </c>
      <c r="G14" s="16">
        <f t="shared" ref="G14:G23" si="5">E14</f>
        <v>45722</v>
      </c>
      <c r="H14" s="13">
        <v>0.70833333333333337</v>
      </c>
      <c r="I14" s="11" t="s">
        <v>22</v>
      </c>
      <c r="J14" s="11" t="s">
        <v>49</v>
      </c>
      <c r="K14" s="14" t="s">
        <v>23</v>
      </c>
      <c r="L14" s="11" t="s">
        <v>24</v>
      </c>
      <c r="M14" s="11">
        <v>230</v>
      </c>
      <c r="N14" s="11">
        <f t="shared" si="1"/>
        <v>0.46</v>
      </c>
      <c r="O14" s="11" t="s">
        <v>18</v>
      </c>
      <c r="P14" s="11" t="s">
        <v>27</v>
      </c>
      <c r="Q14" s="11" t="s">
        <v>25</v>
      </c>
      <c r="R14" s="11">
        <v>1</v>
      </c>
      <c r="S14" s="9" t="s">
        <v>31</v>
      </c>
    </row>
    <row r="15" spans="1:20" s="19" customFormat="1" ht="259.2" customHeight="1">
      <c r="A15" s="10">
        <v>9</v>
      </c>
      <c r="B15" s="11" t="s">
        <v>17</v>
      </c>
      <c r="C15" s="11" t="s">
        <v>21</v>
      </c>
      <c r="D15" s="11" t="s">
        <v>133</v>
      </c>
      <c r="E15" s="16">
        <v>45723</v>
      </c>
      <c r="F15" s="13">
        <v>0.35416666666666669</v>
      </c>
      <c r="G15" s="16">
        <f t="shared" si="5"/>
        <v>45723</v>
      </c>
      <c r="H15" s="13">
        <v>0.5</v>
      </c>
      <c r="I15" s="11" t="s">
        <v>22</v>
      </c>
      <c r="J15" s="11" t="s">
        <v>41</v>
      </c>
      <c r="K15" s="14" t="s">
        <v>32</v>
      </c>
      <c r="L15" s="11" t="s">
        <v>24</v>
      </c>
      <c r="M15" s="11">
        <v>178</v>
      </c>
      <c r="N15" s="11">
        <f t="shared" si="1"/>
        <v>0.35599999999999998</v>
      </c>
      <c r="O15" s="11" t="s">
        <v>18</v>
      </c>
      <c r="P15" s="11" t="s">
        <v>26</v>
      </c>
      <c r="Q15" s="11" t="s">
        <v>25</v>
      </c>
      <c r="R15" s="11">
        <v>1</v>
      </c>
      <c r="S15" s="11" t="s">
        <v>33</v>
      </c>
    </row>
    <row r="16" spans="1:20" s="8" customFormat="1" ht="280.2" customHeight="1">
      <c r="A16" s="10">
        <v>10</v>
      </c>
      <c r="B16" s="11" t="s">
        <v>17</v>
      </c>
      <c r="C16" s="11" t="s">
        <v>34</v>
      </c>
      <c r="D16" s="11" t="s">
        <v>122</v>
      </c>
      <c r="E16" s="12">
        <v>45723</v>
      </c>
      <c r="F16" s="13">
        <v>0.5625</v>
      </c>
      <c r="G16" s="16">
        <v>45357</v>
      </c>
      <c r="H16" s="13">
        <v>0.70833333333333337</v>
      </c>
      <c r="I16" s="11" t="s">
        <v>35</v>
      </c>
      <c r="J16" s="11" t="s">
        <v>50</v>
      </c>
      <c r="K16" s="14" t="s">
        <v>32</v>
      </c>
      <c r="L16" s="11" t="s">
        <v>38</v>
      </c>
      <c r="M16" s="11">
        <v>192</v>
      </c>
      <c r="N16" s="11">
        <v>0.37</v>
      </c>
      <c r="O16" s="11" t="s">
        <v>36</v>
      </c>
      <c r="P16" s="11" t="s">
        <v>37</v>
      </c>
      <c r="Q16" s="11" t="s">
        <v>25</v>
      </c>
      <c r="R16" s="11">
        <v>1</v>
      </c>
      <c r="S16" s="9" t="s">
        <v>33</v>
      </c>
      <c r="T16" s="20">
        <v>0.125</v>
      </c>
    </row>
    <row r="17" spans="1:20" s="7" customFormat="1" ht="343.8" customHeight="1">
      <c r="A17" s="21">
        <v>10</v>
      </c>
      <c r="B17" s="1" t="s">
        <v>17</v>
      </c>
      <c r="C17" s="1" t="s">
        <v>21</v>
      </c>
      <c r="D17" s="1" t="s">
        <v>53</v>
      </c>
      <c r="E17" s="22">
        <v>45726</v>
      </c>
      <c r="F17" s="23">
        <v>0.35416666666666669</v>
      </c>
      <c r="G17" s="24">
        <f t="shared" ref="G17:G19" si="6">E17</f>
        <v>45726</v>
      </c>
      <c r="H17" s="23">
        <v>0.5</v>
      </c>
      <c r="I17" s="1" t="s">
        <v>22</v>
      </c>
      <c r="J17" s="1" t="s">
        <v>51</v>
      </c>
      <c r="K17" s="25" t="s">
        <v>39</v>
      </c>
      <c r="L17" s="1" t="s">
        <v>24</v>
      </c>
      <c r="M17" s="1">
        <v>89</v>
      </c>
      <c r="N17" s="1">
        <f t="shared" ref="N17:N19" si="7">(M17*2)/1000</f>
        <v>0.17799999999999999</v>
      </c>
      <c r="O17" s="1" t="s">
        <v>18</v>
      </c>
      <c r="P17" s="1" t="s">
        <v>27</v>
      </c>
      <c r="Q17" s="1" t="s">
        <v>25</v>
      </c>
      <c r="R17" s="1">
        <v>1</v>
      </c>
      <c r="S17" s="1" t="s">
        <v>33</v>
      </c>
    </row>
    <row r="18" spans="1:20" s="19" customFormat="1" ht="409.2" customHeight="1">
      <c r="A18" s="21">
        <v>11</v>
      </c>
      <c r="B18" s="11" t="s">
        <v>17</v>
      </c>
      <c r="C18" s="11" t="s">
        <v>21</v>
      </c>
      <c r="D18" s="11" t="s">
        <v>121</v>
      </c>
      <c r="E18" s="12">
        <v>45726</v>
      </c>
      <c r="F18" s="13">
        <v>0.5625</v>
      </c>
      <c r="G18" s="16">
        <f t="shared" si="6"/>
        <v>45726</v>
      </c>
      <c r="H18" s="13">
        <v>0.70833333333333337</v>
      </c>
      <c r="I18" s="11" t="s">
        <v>22</v>
      </c>
      <c r="J18" s="11" t="s">
        <v>52</v>
      </c>
      <c r="K18" s="14" t="s">
        <v>23</v>
      </c>
      <c r="L18" s="11" t="s">
        <v>24</v>
      </c>
      <c r="M18" s="11">
        <v>63</v>
      </c>
      <c r="N18" s="11">
        <f t="shared" si="7"/>
        <v>0.126</v>
      </c>
      <c r="O18" s="11" t="s">
        <v>18</v>
      </c>
      <c r="P18" s="11" t="s">
        <v>26</v>
      </c>
      <c r="Q18" s="11" t="s">
        <v>25</v>
      </c>
      <c r="R18" s="11">
        <v>1</v>
      </c>
      <c r="S18" s="11" t="s">
        <v>33</v>
      </c>
    </row>
    <row r="19" spans="1:20" s="8" customFormat="1" ht="333" customHeight="1">
      <c r="A19" s="10">
        <v>12</v>
      </c>
      <c r="B19" s="11" t="s">
        <v>17</v>
      </c>
      <c r="C19" s="11" t="s">
        <v>21</v>
      </c>
      <c r="D19" s="11" t="s">
        <v>120</v>
      </c>
      <c r="E19" s="16">
        <v>45727</v>
      </c>
      <c r="F19" s="13">
        <v>0.35416666666666669</v>
      </c>
      <c r="G19" s="16">
        <f t="shared" si="6"/>
        <v>45727</v>
      </c>
      <c r="H19" s="13">
        <v>0.5</v>
      </c>
      <c r="I19" s="11" t="s">
        <v>22</v>
      </c>
      <c r="J19" s="11" t="s">
        <v>42</v>
      </c>
      <c r="K19" s="14" t="s">
        <v>32</v>
      </c>
      <c r="L19" s="11" t="s">
        <v>24</v>
      </c>
      <c r="M19" s="11">
        <v>224</v>
      </c>
      <c r="N19" s="11">
        <f t="shared" si="7"/>
        <v>0.44800000000000001</v>
      </c>
      <c r="O19" s="11" t="s">
        <v>18</v>
      </c>
      <c r="P19" s="11" t="s">
        <v>26</v>
      </c>
      <c r="Q19" s="11" t="s">
        <v>25</v>
      </c>
      <c r="R19" s="11">
        <v>1</v>
      </c>
      <c r="S19" s="11" t="s">
        <v>54</v>
      </c>
      <c r="T19" s="19"/>
    </row>
    <row r="20" spans="1:20" s="19" customFormat="1" ht="67.8" customHeight="1">
      <c r="A20" s="10">
        <v>13</v>
      </c>
      <c r="B20" s="11" t="s">
        <v>17</v>
      </c>
      <c r="C20" s="11" t="s">
        <v>21</v>
      </c>
      <c r="D20" s="11" t="s">
        <v>57</v>
      </c>
      <c r="E20" s="12">
        <v>45727</v>
      </c>
      <c r="F20" s="13">
        <v>0.5625</v>
      </c>
      <c r="G20" s="16">
        <v>45726</v>
      </c>
      <c r="H20" s="13">
        <v>0.70833333333333337</v>
      </c>
      <c r="I20" s="11" t="s">
        <v>22</v>
      </c>
      <c r="J20" s="11" t="s">
        <v>55</v>
      </c>
      <c r="K20" s="14" t="s">
        <v>56</v>
      </c>
      <c r="L20" s="11" t="s">
        <v>24</v>
      </c>
      <c r="M20" s="11">
        <v>1</v>
      </c>
      <c r="N20" s="11">
        <f t="shared" si="1"/>
        <v>2E-3</v>
      </c>
      <c r="O20" s="11" t="s">
        <v>18</v>
      </c>
      <c r="P20" s="11" t="s">
        <v>27</v>
      </c>
      <c r="Q20" s="11" t="s">
        <v>25</v>
      </c>
      <c r="R20" s="11">
        <v>1</v>
      </c>
      <c r="S20" s="11" t="s">
        <v>29</v>
      </c>
    </row>
    <row r="21" spans="1:20" s="7" customFormat="1" ht="207.6" customHeight="1">
      <c r="A21" s="21">
        <v>14</v>
      </c>
      <c r="B21" s="1" t="s">
        <v>17</v>
      </c>
      <c r="C21" s="1" t="s">
        <v>21</v>
      </c>
      <c r="D21" s="1" t="s">
        <v>124</v>
      </c>
      <c r="E21" s="22">
        <v>45728</v>
      </c>
      <c r="F21" s="23">
        <v>0.35416666666666669</v>
      </c>
      <c r="G21" s="24">
        <f t="shared" si="5"/>
        <v>45728</v>
      </c>
      <c r="H21" s="23">
        <v>0.5</v>
      </c>
      <c r="I21" s="1" t="s">
        <v>22</v>
      </c>
      <c r="J21" s="1" t="s">
        <v>58</v>
      </c>
      <c r="K21" s="25" t="s">
        <v>61</v>
      </c>
      <c r="L21" s="1" t="s">
        <v>24</v>
      </c>
      <c r="M21" s="1">
        <v>59</v>
      </c>
      <c r="N21" s="1">
        <f t="shared" si="1"/>
        <v>0.11799999999999999</v>
      </c>
      <c r="O21" s="1" t="s">
        <v>18</v>
      </c>
      <c r="P21" s="1" t="s">
        <v>26</v>
      </c>
      <c r="Q21" s="1" t="s">
        <v>25</v>
      </c>
      <c r="R21" s="1">
        <v>1</v>
      </c>
      <c r="S21" s="1" t="s">
        <v>33</v>
      </c>
    </row>
    <row r="22" spans="1:20" s="19" customFormat="1" ht="39.6">
      <c r="A22" s="10">
        <v>15</v>
      </c>
      <c r="B22" s="11" t="s">
        <v>17</v>
      </c>
      <c r="C22" s="11" t="s">
        <v>21</v>
      </c>
      <c r="D22" s="34" t="s">
        <v>60</v>
      </c>
      <c r="E22" s="12">
        <v>45728</v>
      </c>
      <c r="F22" s="13">
        <v>0.5625</v>
      </c>
      <c r="G22" s="16">
        <f t="shared" si="5"/>
        <v>45728</v>
      </c>
      <c r="H22" s="13">
        <v>0.70833333333333337</v>
      </c>
      <c r="I22" s="11" t="s">
        <v>22</v>
      </c>
      <c r="J22" s="11" t="s">
        <v>59</v>
      </c>
      <c r="K22" s="14" t="s">
        <v>62</v>
      </c>
      <c r="L22" s="11" t="s">
        <v>24</v>
      </c>
      <c r="M22" s="11">
        <v>1</v>
      </c>
      <c r="N22" s="11">
        <f t="shared" si="1"/>
        <v>2E-3</v>
      </c>
      <c r="O22" s="11" t="s">
        <v>18</v>
      </c>
      <c r="P22" s="11" t="s">
        <v>26</v>
      </c>
      <c r="Q22" s="11" t="s">
        <v>25</v>
      </c>
      <c r="R22" s="11">
        <v>1</v>
      </c>
      <c r="S22" s="11" t="s">
        <v>33</v>
      </c>
    </row>
    <row r="23" spans="1:20" s="8" customFormat="1" ht="167.4" customHeight="1">
      <c r="A23" s="10">
        <v>16</v>
      </c>
      <c r="B23" s="11" t="s">
        <v>17</v>
      </c>
      <c r="C23" s="11" t="s">
        <v>21</v>
      </c>
      <c r="D23" s="11" t="s">
        <v>63</v>
      </c>
      <c r="E23" s="16">
        <v>45729</v>
      </c>
      <c r="F23" s="13">
        <v>0.35416666666666669</v>
      </c>
      <c r="G23" s="16">
        <f t="shared" si="5"/>
        <v>45729</v>
      </c>
      <c r="H23" s="13">
        <v>0.5</v>
      </c>
      <c r="I23" s="11" t="s">
        <v>22</v>
      </c>
      <c r="J23" s="11" t="s">
        <v>64</v>
      </c>
      <c r="K23" s="11" t="s">
        <v>66</v>
      </c>
      <c r="L23" s="11" t="s">
        <v>24</v>
      </c>
      <c r="M23" s="11">
        <v>51</v>
      </c>
      <c r="N23" s="11">
        <f t="shared" si="1"/>
        <v>0.10199999999999999</v>
      </c>
      <c r="O23" s="11" t="s">
        <v>18</v>
      </c>
      <c r="P23" s="11" t="s">
        <v>26</v>
      </c>
      <c r="Q23" s="11" t="s">
        <v>25</v>
      </c>
      <c r="R23" s="11">
        <v>1</v>
      </c>
      <c r="S23" s="11" t="s">
        <v>29</v>
      </c>
      <c r="T23" s="19"/>
    </row>
    <row r="24" spans="1:20" s="19" customFormat="1" ht="126" customHeight="1">
      <c r="A24" s="10">
        <v>17</v>
      </c>
      <c r="B24" s="11" t="s">
        <v>17</v>
      </c>
      <c r="C24" s="11" t="s">
        <v>21</v>
      </c>
      <c r="D24" s="11" t="s">
        <v>68</v>
      </c>
      <c r="E24" s="12">
        <v>45729</v>
      </c>
      <c r="F24" s="13">
        <v>0.5625</v>
      </c>
      <c r="G24" s="16">
        <f t="shared" ref="G24:G25" si="8">E24</f>
        <v>45729</v>
      </c>
      <c r="H24" s="13">
        <v>0.70833333333333337</v>
      </c>
      <c r="I24" s="11" t="s">
        <v>22</v>
      </c>
      <c r="J24" s="11" t="s">
        <v>65</v>
      </c>
      <c r="K24" s="14" t="s">
        <v>67</v>
      </c>
      <c r="L24" s="11" t="s">
        <v>24</v>
      </c>
      <c r="M24" s="11">
        <v>12</v>
      </c>
      <c r="N24" s="11">
        <f t="shared" si="1"/>
        <v>2.4E-2</v>
      </c>
      <c r="O24" s="11" t="s">
        <v>18</v>
      </c>
      <c r="P24" s="11" t="s">
        <v>26</v>
      </c>
      <c r="Q24" s="11" t="s">
        <v>25</v>
      </c>
      <c r="R24" s="11">
        <v>1</v>
      </c>
      <c r="S24" s="9" t="s">
        <v>29</v>
      </c>
    </row>
    <row r="25" spans="1:20" s="7" customFormat="1" ht="103.8" customHeight="1">
      <c r="A25" s="10">
        <v>18</v>
      </c>
      <c r="B25" s="11" t="s">
        <v>17</v>
      </c>
      <c r="C25" s="11" t="s">
        <v>21</v>
      </c>
      <c r="D25" s="11" t="s">
        <v>71</v>
      </c>
      <c r="E25" s="12">
        <v>45730</v>
      </c>
      <c r="F25" s="13">
        <v>0.35416666666666669</v>
      </c>
      <c r="G25" s="16">
        <f t="shared" si="8"/>
        <v>45730</v>
      </c>
      <c r="H25" s="13">
        <v>0.5</v>
      </c>
      <c r="I25" s="11" t="s">
        <v>22</v>
      </c>
      <c r="J25" s="11" t="s">
        <v>69</v>
      </c>
      <c r="K25" s="14" t="s">
        <v>70</v>
      </c>
      <c r="L25" s="11" t="s">
        <v>24</v>
      </c>
      <c r="M25" s="11">
        <v>4</v>
      </c>
      <c r="N25" s="11">
        <f t="shared" si="1"/>
        <v>8.0000000000000002E-3</v>
      </c>
      <c r="O25" s="11" t="s">
        <v>18</v>
      </c>
      <c r="P25" s="11" t="s">
        <v>26</v>
      </c>
      <c r="Q25" s="11" t="s">
        <v>25</v>
      </c>
      <c r="R25" s="11">
        <v>1</v>
      </c>
      <c r="S25" s="9" t="s">
        <v>29</v>
      </c>
    </row>
    <row r="26" spans="1:20" s="7" customFormat="1" ht="153" customHeight="1">
      <c r="A26" s="10">
        <v>19</v>
      </c>
      <c r="B26" s="11" t="s">
        <v>17</v>
      </c>
      <c r="C26" s="11" t="s">
        <v>21</v>
      </c>
      <c r="D26" s="17" t="s">
        <v>73</v>
      </c>
      <c r="E26" s="12">
        <v>45730</v>
      </c>
      <c r="F26" s="13">
        <v>0.5625</v>
      </c>
      <c r="G26" s="12">
        <v>45730</v>
      </c>
      <c r="H26" s="13">
        <v>0.70833333333333337</v>
      </c>
      <c r="I26" s="11" t="s">
        <v>22</v>
      </c>
      <c r="J26" s="11" t="s">
        <v>64</v>
      </c>
      <c r="K26" s="14" t="s">
        <v>72</v>
      </c>
      <c r="L26" s="11" t="s">
        <v>24</v>
      </c>
      <c r="M26" s="11">
        <v>45</v>
      </c>
      <c r="N26" s="11">
        <f t="shared" si="1"/>
        <v>0.09</v>
      </c>
      <c r="O26" s="11" t="s">
        <v>18</v>
      </c>
      <c r="P26" s="11" t="s">
        <v>26</v>
      </c>
      <c r="Q26" s="11" t="s">
        <v>25</v>
      </c>
      <c r="R26" s="11">
        <v>1</v>
      </c>
      <c r="S26" s="9" t="s">
        <v>29</v>
      </c>
    </row>
    <row r="27" spans="1:20" s="7" customFormat="1" ht="211.2" customHeight="1">
      <c r="A27" s="10">
        <v>20</v>
      </c>
      <c r="B27" s="11" t="s">
        <v>17</v>
      </c>
      <c r="C27" s="11" t="s">
        <v>21</v>
      </c>
      <c r="D27" s="18" t="s">
        <v>76</v>
      </c>
      <c r="E27" s="12">
        <v>45733</v>
      </c>
      <c r="F27" s="13">
        <v>0.35416666666666669</v>
      </c>
      <c r="G27" s="12">
        <v>45733</v>
      </c>
      <c r="H27" s="13">
        <v>0.5</v>
      </c>
      <c r="I27" s="11" t="s">
        <v>22</v>
      </c>
      <c r="J27" s="11" t="s">
        <v>74</v>
      </c>
      <c r="K27" s="14" t="s">
        <v>75</v>
      </c>
      <c r="L27" s="11" t="s">
        <v>24</v>
      </c>
      <c r="M27" s="11">
        <v>42</v>
      </c>
      <c r="N27" s="11">
        <f t="shared" si="1"/>
        <v>8.4000000000000005E-2</v>
      </c>
      <c r="O27" s="11" t="s">
        <v>18</v>
      </c>
      <c r="P27" s="11" t="s">
        <v>26</v>
      </c>
      <c r="Q27" s="11" t="s">
        <v>25</v>
      </c>
      <c r="R27" s="11">
        <v>1</v>
      </c>
      <c r="S27" s="9" t="s">
        <v>29</v>
      </c>
    </row>
    <row r="28" spans="1:20" s="7" customFormat="1" ht="112.2" customHeight="1">
      <c r="A28" s="10">
        <v>21</v>
      </c>
      <c r="B28" s="11" t="s">
        <v>17</v>
      </c>
      <c r="C28" s="11" t="s">
        <v>21</v>
      </c>
      <c r="D28" s="17" t="s">
        <v>123</v>
      </c>
      <c r="E28" s="12">
        <v>45733</v>
      </c>
      <c r="F28" s="13">
        <v>0.5625</v>
      </c>
      <c r="G28" s="12">
        <v>45733</v>
      </c>
      <c r="H28" s="13">
        <v>0.70833333333333337</v>
      </c>
      <c r="I28" s="11" t="s">
        <v>22</v>
      </c>
      <c r="J28" s="11" t="s">
        <v>74</v>
      </c>
      <c r="K28" s="14" t="s">
        <v>77</v>
      </c>
      <c r="L28" s="11" t="s">
        <v>24</v>
      </c>
      <c r="M28" s="11">
        <v>25</v>
      </c>
      <c r="N28" s="11">
        <f t="shared" si="1"/>
        <v>0.05</v>
      </c>
      <c r="O28" s="11" t="s">
        <v>18</v>
      </c>
      <c r="P28" s="11" t="s">
        <v>26</v>
      </c>
      <c r="Q28" s="11" t="s">
        <v>25</v>
      </c>
      <c r="R28" s="11">
        <v>1</v>
      </c>
      <c r="S28" s="9" t="s">
        <v>29</v>
      </c>
    </row>
    <row r="29" spans="1:20" s="7" customFormat="1" ht="153" customHeight="1">
      <c r="A29" s="11">
        <v>22</v>
      </c>
      <c r="B29" s="11" t="s">
        <v>17</v>
      </c>
      <c r="C29" s="11" t="s">
        <v>21</v>
      </c>
      <c r="D29" s="11" t="s">
        <v>79</v>
      </c>
      <c r="E29" s="12">
        <v>45734</v>
      </c>
      <c r="F29" s="13">
        <v>0.35416666666666669</v>
      </c>
      <c r="G29" s="12">
        <v>45734</v>
      </c>
      <c r="H29" s="13">
        <v>0.5</v>
      </c>
      <c r="I29" s="11" t="s">
        <v>22</v>
      </c>
      <c r="J29" s="11" t="s">
        <v>74</v>
      </c>
      <c r="K29" s="14" t="s">
        <v>78</v>
      </c>
      <c r="L29" s="11" t="s">
        <v>24</v>
      </c>
      <c r="M29" s="11">
        <v>17</v>
      </c>
      <c r="N29" s="11">
        <f t="shared" ref="N29:N30" si="9">(M29*2)/1000</f>
        <v>3.4000000000000002E-2</v>
      </c>
      <c r="O29" s="11" t="s">
        <v>18</v>
      </c>
      <c r="P29" s="11" t="s">
        <v>26</v>
      </c>
      <c r="Q29" s="11" t="s">
        <v>25</v>
      </c>
      <c r="R29" s="11">
        <v>1</v>
      </c>
      <c r="S29" s="9" t="s">
        <v>29</v>
      </c>
    </row>
    <row r="30" spans="1:20" s="7" customFormat="1" ht="148.19999999999999" customHeight="1">
      <c r="A30" s="10">
        <v>23</v>
      </c>
      <c r="B30" s="11" t="s">
        <v>17</v>
      </c>
      <c r="C30" s="11" t="s">
        <v>21</v>
      </c>
      <c r="D30" s="11" t="s">
        <v>81</v>
      </c>
      <c r="E30" s="12">
        <v>45734</v>
      </c>
      <c r="F30" s="13">
        <v>0.5625</v>
      </c>
      <c r="G30" s="16">
        <f>E30</f>
        <v>45734</v>
      </c>
      <c r="H30" s="13">
        <v>0.70833333333333337</v>
      </c>
      <c r="I30" s="11" t="s">
        <v>22</v>
      </c>
      <c r="J30" s="11" t="s">
        <v>74</v>
      </c>
      <c r="K30" s="14" t="s">
        <v>80</v>
      </c>
      <c r="L30" s="11" t="s">
        <v>24</v>
      </c>
      <c r="M30" s="11">
        <v>35</v>
      </c>
      <c r="N30" s="11">
        <f t="shared" si="9"/>
        <v>7.0000000000000007E-2</v>
      </c>
      <c r="O30" s="11" t="s">
        <v>18</v>
      </c>
      <c r="P30" s="11" t="s">
        <v>26</v>
      </c>
      <c r="Q30" s="11" t="s">
        <v>25</v>
      </c>
      <c r="R30" s="11">
        <v>1</v>
      </c>
      <c r="S30" s="9" t="s">
        <v>29</v>
      </c>
    </row>
    <row r="31" spans="1:20" s="7" customFormat="1" ht="95.4" customHeight="1">
      <c r="A31" s="10">
        <v>24</v>
      </c>
      <c r="B31" s="11" t="s">
        <v>17</v>
      </c>
      <c r="C31" s="11" t="s">
        <v>21</v>
      </c>
      <c r="D31" s="15" t="s">
        <v>84</v>
      </c>
      <c r="E31" s="12">
        <v>45735</v>
      </c>
      <c r="F31" s="13">
        <v>0.35416666666666669</v>
      </c>
      <c r="G31" s="16">
        <f t="shared" ref="G31" si="10">E31</f>
        <v>45735</v>
      </c>
      <c r="H31" s="13">
        <v>0.5</v>
      </c>
      <c r="I31" s="11" t="s">
        <v>22</v>
      </c>
      <c r="J31" s="11" t="s">
        <v>82</v>
      </c>
      <c r="K31" s="14" t="s">
        <v>83</v>
      </c>
      <c r="L31" s="11" t="s">
        <v>24</v>
      </c>
      <c r="M31" s="11">
        <v>36</v>
      </c>
      <c r="N31" s="11">
        <f t="shared" ref="N31" si="11">(M31*2)/1000</f>
        <v>7.1999999999999995E-2</v>
      </c>
      <c r="O31" s="11" t="s">
        <v>18</v>
      </c>
      <c r="P31" s="11" t="s">
        <v>26</v>
      </c>
      <c r="Q31" s="11" t="s">
        <v>25</v>
      </c>
      <c r="R31" s="11">
        <v>1</v>
      </c>
      <c r="S31" s="9" t="s">
        <v>29</v>
      </c>
    </row>
    <row r="32" spans="1:20" s="19" customFormat="1" ht="136.80000000000001" customHeight="1">
      <c r="A32" s="10">
        <v>25</v>
      </c>
      <c r="B32" s="11" t="s">
        <v>17</v>
      </c>
      <c r="C32" s="11" t="s">
        <v>21</v>
      </c>
      <c r="D32" s="11" t="s">
        <v>86</v>
      </c>
      <c r="E32" s="12">
        <v>45735</v>
      </c>
      <c r="F32" s="13">
        <v>0.5625</v>
      </c>
      <c r="G32" s="16">
        <f t="shared" ref="G32" si="12">E32</f>
        <v>45735</v>
      </c>
      <c r="H32" s="13">
        <v>0.70833333333333337</v>
      </c>
      <c r="I32" s="11" t="s">
        <v>22</v>
      </c>
      <c r="J32" s="11" t="s">
        <v>40</v>
      </c>
      <c r="K32" s="14" t="s">
        <v>85</v>
      </c>
      <c r="L32" s="11" t="s">
        <v>24</v>
      </c>
      <c r="M32" s="11">
        <v>79</v>
      </c>
      <c r="N32" s="11">
        <f t="shared" ref="N32" si="13">(M32*2)/1000</f>
        <v>0.158</v>
      </c>
      <c r="O32" s="11" t="s">
        <v>18</v>
      </c>
      <c r="P32" s="11" t="s">
        <v>26</v>
      </c>
      <c r="Q32" s="11" t="s">
        <v>25</v>
      </c>
      <c r="R32" s="11">
        <v>1</v>
      </c>
      <c r="S32" s="9" t="s">
        <v>29</v>
      </c>
    </row>
    <row r="33" spans="1:20" s="7" customFormat="1" ht="132.6" customHeight="1">
      <c r="A33" s="10">
        <v>26</v>
      </c>
      <c r="B33" s="11" t="s">
        <v>17</v>
      </c>
      <c r="C33" s="11" t="s">
        <v>21</v>
      </c>
      <c r="D33" s="11" t="s">
        <v>90</v>
      </c>
      <c r="E33" s="12">
        <v>45736</v>
      </c>
      <c r="F33" s="13">
        <v>0.35416666666666669</v>
      </c>
      <c r="G33" s="16">
        <f t="shared" ref="G33" si="14">E33</f>
        <v>45736</v>
      </c>
      <c r="H33" s="13">
        <v>0.5</v>
      </c>
      <c r="I33" s="11" t="s">
        <v>22</v>
      </c>
      <c r="J33" s="11" t="s">
        <v>87</v>
      </c>
      <c r="K33" s="14" t="s">
        <v>89</v>
      </c>
      <c r="L33" s="11" t="s">
        <v>24</v>
      </c>
      <c r="M33" s="11">
        <v>23</v>
      </c>
      <c r="N33" s="11">
        <f t="shared" ref="N33" si="15">(M33*2)/1000</f>
        <v>4.5999999999999999E-2</v>
      </c>
      <c r="O33" s="11" t="s">
        <v>18</v>
      </c>
      <c r="P33" s="11" t="s">
        <v>26</v>
      </c>
      <c r="Q33" s="11" t="s">
        <v>25</v>
      </c>
      <c r="R33" s="11">
        <v>1</v>
      </c>
      <c r="S33" s="9" t="s">
        <v>29</v>
      </c>
    </row>
    <row r="34" spans="1:20" s="7" customFormat="1" ht="118.2" customHeight="1">
      <c r="A34" s="10">
        <v>27</v>
      </c>
      <c r="B34" s="11" t="s">
        <v>17</v>
      </c>
      <c r="C34" s="11" t="s">
        <v>21</v>
      </c>
      <c r="D34" s="11" t="s">
        <v>91</v>
      </c>
      <c r="E34" s="12">
        <v>45736</v>
      </c>
      <c r="F34" s="13">
        <v>0.5625</v>
      </c>
      <c r="G34" s="16">
        <f t="shared" ref="G34" si="16">E34</f>
        <v>45736</v>
      </c>
      <c r="H34" s="13">
        <v>0.70833333333333337</v>
      </c>
      <c r="I34" s="11" t="s">
        <v>22</v>
      </c>
      <c r="J34" s="11" t="s">
        <v>48</v>
      </c>
      <c r="K34" s="14" t="s">
        <v>88</v>
      </c>
      <c r="L34" s="11" t="s">
        <v>24</v>
      </c>
      <c r="M34" s="11">
        <v>37</v>
      </c>
      <c r="N34" s="11">
        <f t="shared" ref="N34" si="17">(M34*2)/1000</f>
        <v>7.3999999999999996E-2</v>
      </c>
      <c r="O34" s="11" t="s">
        <v>18</v>
      </c>
      <c r="P34" s="11" t="s">
        <v>26</v>
      </c>
      <c r="Q34" s="11" t="s">
        <v>25</v>
      </c>
      <c r="R34" s="11">
        <v>1</v>
      </c>
      <c r="S34" s="9" t="s">
        <v>29</v>
      </c>
    </row>
    <row r="35" spans="1:20" s="19" customFormat="1" ht="231.6" customHeight="1">
      <c r="A35" s="10">
        <v>28</v>
      </c>
      <c r="B35" s="11" t="s">
        <v>17</v>
      </c>
      <c r="C35" s="11" t="s">
        <v>21</v>
      </c>
      <c r="D35" s="11" t="s">
        <v>95</v>
      </c>
      <c r="E35" s="12">
        <v>45737</v>
      </c>
      <c r="F35" s="13">
        <v>0.35416666666666669</v>
      </c>
      <c r="G35" s="12">
        <v>45709</v>
      </c>
      <c r="H35" s="13">
        <v>0.5</v>
      </c>
      <c r="I35" s="11" t="s">
        <v>22</v>
      </c>
      <c r="J35" s="11" t="s">
        <v>92</v>
      </c>
      <c r="K35" s="14" t="s">
        <v>93</v>
      </c>
      <c r="L35" s="11" t="s">
        <v>24</v>
      </c>
      <c r="M35" s="11">
        <v>49</v>
      </c>
      <c r="N35" s="11">
        <f t="shared" ref="N35:N37" si="18">(M35*2)/1000</f>
        <v>9.8000000000000004E-2</v>
      </c>
      <c r="O35" s="11" t="s">
        <v>18</v>
      </c>
      <c r="P35" s="11" t="s">
        <v>26</v>
      </c>
      <c r="Q35" s="11" t="s">
        <v>25</v>
      </c>
      <c r="R35" s="11">
        <v>1</v>
      </c>
      <c r="S35" s="9" t="s">
        <v>29</v>
      </c>
    </row>
    <row r="36" spans="1:20" s="8" customFormat="1" ht="171" customHeight="1">
      <c r="A36" s="26">
        <v>29</v>
      </c>
      <c r="B36" s="27" t="s">
        <v>17</v>
      </c>
      <c r="C36" s="27" t="s">
        <v>21</v>
      </c>
      <c r="D36" s="27" t="s">
        <v>96</v>
      </c>
      <c r="E36" s="28">
        <v>45737</v>
      </c>
      <c r="F36" s="29">
        <v>0.5625</v>
      </c>
      <c r="G36" s="30">
        <f>E36</f>
        <v>45737</v>
      </c>
      <c r="H36" s="29">
        <v>0.70833333333333337</v>
      </c>
      <c r="I36" s="27" t="s">
        <v>22</v>
      </c>
      <c r="J36" s="27" t="s">
        <v>92</v>
      </c>
      <c r="K36" s="31" t="s">
        <v>94</v>
      </c>
      <c r="L36" s="27" t="s">
        <v>24</v>
      </c>
      <c r="M36" s="27">
        <v>40</v>
      </c>
      <c r="N36" s="27">
        <f t="shared" si="18"/>
        <v>0.08</v>
      </c>
      <c r="O36" s="27" t="s">
        <v>18</v>
      </c>
      <c r="P36" s="27" t="s">
        <v>26</v>
      </c>
      <c r="Q36" s="27" t="s">
        <v>25</v>
      </c>
      <c r="R36" s="27">
        <v>1</v>
      </c>
      <c r="S36" s="33" t="s">
        <v>29</v>
      </c>
    </row>
    <row r="37" spans="1:20" s="19" customFormat="1" ht="259.2" customHeight="1">
      <c r="A37" s="10">
        <v>30</v>
      </c>
      <c r="B37" s="11" t="s">
        <v>17</v>
      </c>
      <c r="C37" s="11" t="s">
        <v>21</v>
      </c>
      <c r="D37" s="11" t="s">
        <v>98</v>
      </c>
      <c r="E37" s="12">
        <v>45740</v>
      </c>
      <c r="F37" s="13">
        <v>0.35416666666666669</v>
      </c>
      <c r="G37" s="16">
        <f t="shared" ref="G37" si="19">E37</f>
        <v>45740</v>
      </c>
      <c r="H37" s="13">
        <v>0.5</v>
      </c>
      <c r="I37" s="11" t="s">
        <v>22</v>
      </c>
      <c r="J37" s="11" t="s">
        <v>40</v>
      </c>
      <c r="K37" s="14" t="s">
        <v>23</v>
      </c>
      <c r="L37" s="11" t="s">
        <v>24</v>
      </c>
      <c r="M37" s="11">
        <v>135</v>
      </c>
      <c r="N37" s="11">
        <f t="shared" si="18"/>
        <v>0.27</v>
      </c>
      <c r="O37" s="11" t="s">
        <v>18</v>
      </c>
      <c r="P37" s="11" t="s">
        <v>26</v>
      </c>
      <c r="Q37" s="11" t="s">
        <v>25</v>
      </c>
      <c r="R37" s="11">
        <v>1</v>
      </c>
      <c r="S37" s="9" t="s">
        <v>28</v>
      </c>
    </row>
    <row r="38" spans="1:20" s="19" customFormat="1" ht="269.39999999999998" customHeight="1">
      <c r="A38" s="10">
        <v>31</v>
      </c>
      <c r="B38" s="11" t="s">
        <v>17</v>
      </c>
      <c r="C38" s="11" t="s">
        <v>21</v>
      </c>
      <c r="D38" s="11" t="s">
        <v>99</v>
      </c>
      <c r="E38" s="12">
        <v>45740</v>
      </c>
      <c r="F38" s="13">
        <v>0.5625</v>
      </c>
      <c r="G38" s="16">
        <f t="shared" ref="G38:G39" si="20">E38</f>
        <v>45740</v>
      </c>
      <c r="H38" s="13">
        <v>0.70833333333333337</v>
      </c>
      <c r="I38" s="11" t="s">
        <v>22</v>
      </c>
      <c r="J38" s="11" t="s">
        <v>97</v>
      </c>
      <c r="K38" s="14" t="s">
        <v>23</v>
      </c>
      <c r="L38" s="11" t="s">
        <v>24</v>
      </c>
      <c r="M38" s="11">
        <v>13</v>
      </c>
      <c r="N38" s="11">
        <f t="shared" ref="N38:N39" si="21">(M38*2)/1000</f>
        <v>2.5999999999999999E-2</v>
      </c>
      <c r="O38" s="11" t="s">
        <v>18</v>
      </c>
      <c r="P38" s="11" t="s">
        <v>26</v>
      </c>
      <c r="Q38" s="11" t="s">
        <v>25</v>
      </c>
      <c r="R38" s="11">
        <v>1</v>
      </c>
      <c r="S38" s="9" t="s">
        <v>28</v>
      </c>
    </row>
    <row r="39" spans="1:20" s="19" customFormat="1" ht="304.8" customHeight="1">
      <c r="A39" s="10">
        <v>32</v>
      </c>
      <c r="B39" s="11" t="s">
        <v>17</v>
      </c>
      <c r="C39" s="11" t="s">
        <v>21</v>
      </c>
      <c r="D39" s="11" t="s">
        <v>103</v>
      </c>
      <c r="E39" s="12">
        <v>45741</v>
      </c>
      <c r="F39" s="13">
        <v>0.35416666666666669</v>
      </c>
      <c r="G39" s="16">
        <f t="shared" si="20"/>
        <v>45741</v>
      </c>
      <c r="H39" s="13">
        <v>0.5</v>
      </c>
      <c r="I39" s="11" t="s">
        <v>22</v>
      </c>
      <c r="J39" s="11" t="s">
        <v>100</v>
      </c>
      <c r="K39" s="14" t="s">
        <v>23</v>
      </c>
      <c r="L39" s="11" t="s">
        <v>24</v>
      </c>
      <c r="M39" s="11">
        <v>72</v>
      </c>
      <c r="N39" s="11">
        <f t="shared" si="21"/>
        <v>0.14399999999999999</v>
      </c>
      <c r="O39" s="11" t="s">
        <v>18</v>
      </c>
      <c r="P39" s="11" t="s">
        <v>26</v>
      </c>
      <c r="Q39" s="11" t="s">
        <v>25</v>
      </c>
      <c r="R39" s="11">
        <v>1</v>
      </c>
      <c r="S39" s="9" t="s">
        <v>28</v>
      </c>
    </row>
    <row r="40" spans="1:20" s="19" customFormat="1" ht="247.8" customHeight="1">
      <c r="A40" s="10">
        <v>33</v>
      </c>
      <c r="B40" s="11" t="s">
        <v>17</v>
      </c>
      <c r="C40" s="11" t="s">
        <v>21</v>
      </c>
      <c r="D40" s="11" t="s">
        <v>102</v>
      </c>
      <c r="E40" s="12">
        <v>45741</v>
      </c>
      <c r="F40" s="13">
        <v>0.5625</v>
      </c>
      <c r="G40" s="16">
        <f t="shared" ref="G40:G46" si="22">E40</f>
        <v>45741</v>
      </c>
      <c r="H40" s="13">
        <v>0.70833333333333337</v>
      </c>
      <c r="I40" s="11" t="s">
        <v>22</v>
      </c>
      <c r="J40" s="11" t="s">
        <v>101</v>
      </c>
      <c r="K40" s="14" t="s">
        <v>23</v>
      </c>
      <c r="L40" s="11" t="s">
        <v>24</v>
      </c>
      <c r="M40" s="11">
        <v>43</v>
      </c>
      <c r="N40" s="11">
        <f t="shared" ref="N40:N46" si="23">(M40*2)/1000</f>
        <v>8.5999999999999993E-2</v>
      </c>
      <c r="O40" s="11" t="s">
        <v>18</v>
      </c>
      <c r="P40" s="11" t="s">
        <v>26</v>
      </c>
      <c r="Q40" s="11" t="s">
        <v>25</v>
      </c>
      <c r="R40" s="11">
        <v>1</v>
      </c>
      <c r="S40" s="9" t="s">
        <v>28</v>
      </c>
    </row>
    <row r="41" spans="1:20" s="19" customFormat="1" ht="153.6" customHeight="1">
      <c r="A41" s="10">
        <v>34</v>
      </c>
      <c r="B41" s="11" t="s">
        <v>17</v>
      </c>
      <c r="C41" s="11" t="s">
        <v>21</v>
      </c>
      <c r="D41" s="11" t="s">
        <v>105</v>
      </c>
      <c r="E41" s="12">
        <v>45742</v>
      </c>
      <c r="F41" s="13">
        <v>0.35416666666666669</v>
      </c>
      <c r="G41" s="16">
        <f t="shared" si="22"/>
        <v>45742</v>
      </c>
      <c r="H41" s="13">
        <v>0.5</v>
      </c>
      <c r="I41" s="11" t="s">
        <v>22</v>
      </c>
      <c r="J41" s="11" t="s">
        <v>104</v>
      </c>
      <c r="K41" s="14" t="s">
        <v>23</v>
      </c>
      <c r="L41" s="11" t="s">
        <v>24</v>
      </c>
      <c r="M41" s="11">
        <v>16</v>
      </c>
      <c r="N41" s="11">
        <f t="shared" si="23"/>
        <v>3.2000000000000001E-2</v>
      </c>
      <c r="O41" s="11" t="s">
        <v>18</v>
      </c>
      <c r="P41" s="11" t="s">
        <v>26</v>
      </c>
      <c r="Q41" s="11" t="s">
        <v>25</v>
      </c>
      <c r="R41" s="11">
        <v>1</v>
      </c>
      <c r="S41" s="9" t="s">
        <v>28</v>
      </c>
    </row>
    <row r="42" spans="1:20" s="19" customFormat="1" ht="337.8" customHeight="1">
      <c r="A42" s="10">
        <v>35</v>
      </c>
      <c r="B42" s="11" t="s">
        <v>17</v>
      </c>
      <c r="C42" s="11" t="s">
        <v>21</v>
      </c>
      <c r="D42" s="11" t="s">
        <v>107</v>
      </c>
      <c r="E42" s="12">
        <v>45742</v>
      </c>
      <c r="F42" s="13">
        <v>0.5625</v>
      </c>
      <c r="G42" s="16">
        <f t="shared" si="22"/>
        <v>45742</v>
      </c>
      <c r="H42" s="13">
        <v>0.70833333333333337</v>
      </c>
      <c r="I42" s="11" t="s">
        <v>22</v>
      </c>
      <c r="J42" s="11" t="s">
        <v>106</v>
      </c>
      <c r="K42" s="14" t="s">
        <v>23</v>
      </c>
      <c r="L42" s="11" t="s">
        <v>24</v>
      </c>
      <c r="M42" s="11">
        <v>97</v>
      </c>
      <c r="N42" s="11">
        <f t="shared" si="23"/>
        <v>0.19400000000000001</v>
      </c>
      <c r="O42" s="11" t="s">
        <v>18</v>
      </c>
      <c r="P42" s="11" t="s">
        <v>26</v>
      </c>
      <c r="Q42" s="11" t="s">
        <v>25</v>
      </c>
      <c r="R42" s="11">
        <v>1</v>
      </c>
      <c r="S42" s="9" t="s">
        <v>28</v>
      </c>
    </row>
    <row r="43" spans="1:20" s="19" customFormat="1" ht="182.4" customHeight="1">
      <c r="A43" s="10">
        <v>42</v>
      </c>
      <c r="B43" s="11" t="s">
        <v>17</v>
      </c>
      <c r="C43" s="11" t="s">
        <v>21</v>
      </c>
      <c r="D43" s="11" t="s">
        <v>111</v>
      </c>
      <c r="E43" s="12">
        <v>45743</v>
      </c>
      <c r="F43" s="13">
        <v>0.35416666666666669</v>
      </c>
      <c r="G43" s="16">
        <f t="shared" si="22"/>
        <v>45743</v>
      </c>
      <c r="H43" s="13">
        <v>0.5</v>
      </c>
      <c r="I43" s="11" t="s">
        <v>22</v>
      </c>
      <c r="J43" s="11" t="s">
        <v>108</v>
      </c>
      <c r="K43" s="14" t="s">
        <v>23</v>
      </c>
      <c r="L43" s="11" t="s">
        <v>24</v>
      </c>
      <c r="M43" s="11">
        <v>20</v>
      </c>
      <c r="N43" s="11">
        <f t="shared" si="23"/>
        <v>0.04</v>
      </c>
      <c r="O43" s="11" t="s">
        <v>18</v>
      </c>
      <c r="P43" s="11" t="s">
        <v>26</v>
      </c>
      <c r="Q43" s="11" t="s">
        <v>25</v>
      </c>
      <c r="R43" s="11">
        <v>1</v>
      </c>
      <c r="S43" s="9" t="s">
        <v>28</v>
      </c>
    </row>
    <row r="44" spans="1:20" s="19" customFormat="1" ht="273.60000000000002" customHeight="1">
      <c r="A44" s="10">
        <v>43</v>
      </c>
      <c r="B44" s="11" t="s">
        <v>17</v>
      </c>
      <c r="C44" s="11" t="s">
        <v>21</v>
      </c>
      <c r="D44" s="11" t="s">
        <v>110</v>
      </c>
      <c r="E44" s="12">
        <v>45743</v>
      </c>
      <c r="F44" s="13">
        <v>0.5625</v>
      </c>
      <c r="G44" s="16">
        <f t="shared" si="22"/>
        <v>45743</v>
      </c>
      <c r="H44" s="13">
        <v>0.70833333333333337</v>
      </c>
      <c r="I44" s="11" t="s">
        <v>22</v>
      </c>
      <c r="J44" s="11" t="s">
        <v>109</v>
      </c>
      <c r="K44" s="14" t="s">
        <v>23</v>
      </c>
      <c r="L44" s="11" t="s">
        <v>24</v>
      </c>
      <c r="M44" s="11">
        <v>156</v>
      </c>
      <c r="N44" s="11">
        <f t="shared" si="23"/>
        <v>0.312</v>
      </c>
      <c r="O44" s="11" t="s">
        <v>18</v>
      </c>
      <c r="P44" s="11" t="s">
        <v>26</v>
      </c>
      <c r="Q44" s="11" t="s">
        <v>25</v>
      </c>
      <c r="R44" s="11">
        <v>1</v>
      </c>
      <c r="S44" s="9" t="s">
        <v>28</v>
      </c>
    </row>
    <row r="45" spans="1:20" s="19" customFormat="1" ht="327" customHeight="1">
      <c r="A45" s="10">
        <v>44</v>
      </c>
      <c r="B45" s="11" t="s">
        <v>17</v>
      </c>
      <c r="C45" s="11" t="s">
        <v>21</v>
      </c>
      <c r="D45" s="11" t="s">
        <v>114</v>
      </c>
      <c r="E45" s="12">
        <v>45744</v>
      </c>
      <c r="F45" s="13">
        <v>0.35416666666666669</v>
      </c>
      <c r="G45" s="16">
        <f t="shared" si="22"/>
        <v>45744</v>
      </c>
      <c r="H45" s="13">
        <v>0.5</v>
      </c>
      <c r="I45" s="11" t="s">
        <v>22</v>
      </c>
      <c r="J45" s="11" t="s">
        <v>112</v>
      </c>
      <c r="K45" s="14" t="s">
        <v>23</v>
      </c>
      <c r="L45" s="11" t="s">
        <v>24</v>
      </c>
      <c r="M45" s="11">
        <v>51</v>
      </c>
      <c r="N45" s="11">
        <f t="shared" si="23"/>
        <v>0.10199999999999999</v>
      </c>
      <c r="O45" s="11" t="s">
        <v>18</v>
      </c>
      <c r="P45" s="11" t="s">
        <v>26</v>
      </c>
      <c r="Q45" s="11" t="s">
        <v>25</v>
      </c>
      <c r="R45" s="11">
        <v>1</v>
      </c>
      <c r="S45" s="9" t="s">
        <v>28</v>
      </c>
    </row>
    <row r="46" spans="1:20" s="19" customFormat="1" ht="310.8" customHeight="1">
      <c r="A46" s="10">
        <v>45</v>
      </c>
      <c r="B46" s="11" t="s">
        <v>17</v>
      </c>
      <c r="C46" s="11" t="s">
        <v>21</v>
      </c>
      <c r="D46" s="11" t="s">
        <v>115</v>
      </c>
      <c r="E46" s="12">
        <v>45744</v>
      </c>
      <c r="F46" s="13">
        <v>0.5625</v>
      </c>
      <c r="G46" s="16">
        <f t="shared" si="22"/>
        <v>45744</v>
      </c>
      <c r="H46" s="13">
        <v>0.70833333333333337</v>
      </c>
      <c r="I46" s="11" t="s">
        <v>22</v>
      </c>
      <c r="J46" s="11" t="s">
        <v>113</v>
      </c>
      <c r="K46" s="14" t="s">
        <v>23</v>
      </c>
      <c r="L46" s="11" t="s">
        <v>24</v>
      </c>
      <c r="M46" s="11">
        <v>114</v>
      </c>
      <c r="N46" s="11">
        <f t="shared" si="23"/>
        <v>0.22800000000000001</v>
      </c>
      <c r="O46" s="11" t="s">
        <v>18</v>
      </c>
      <c r="P46" s="11" t="s">
        <v>26</v>
      </c>
      <c r="Q46" s="11" t="s">
        <v>25</v>
      </c>
      <c r="R46" s="11">
        <v>1</v>
      </c>
      <c r="S46" s="9" t="s">
        <v>28</v>
      </c>
    </row>
    <row r="47" spans="1:20" s="6" customFormat="1" ht="66">
      <c r="A47" s="10">
        <v>46</v>
      </c>
      <c r="B47" s="11" t="s">
        <v>17</v>
      </c>
      <c r="C47" s="11" t="s">
        <v>21</v>
      </c>
      <c r="D47" s="11" t="s">
        <v>119</v>
      </c>
      <c r="E47" s="12">
        <v>45747</v>
      </c>
      <c r="F47" s="13">
        <v>0.5625</v>
      </c>
      <c r="G47" s="16">
        <f t="shared" ref="G47" si="24">E47</f>
        <v>45747</v>
      </c>
      <c r="H47" s="13">
        <v>0.70833333333333337</v>
      </c>
      <c r="I47" s="11" t="s">
        <v>22</v>
      </c>
      <c r="J47" s="11" t="s">
        <v>116</v>
      </c>
      <c r="K47" s="14" t="s">
        <v>23</v>
      </c>
      <c r="L47" s="11" t="s">
        <v>24</v>
      </c>
      <c r="M47" s="11">
        <v>2</v>
      </c>
      <c r="N47" s="11">
        <f t="shared" ref="N47" si="25">(M47*2)/1000</f>
        <v>4.0000000000000001E-3</v>
      </c>
      <c r="O47" s="11" t="s">
        <v>18</v>
      </c>
      <c r="P47" s="11" t="s">
        <v>26</v>
      </c>
      <c r="Q47" s="11" t="s">
        <v>25</v>
      </c>
      <c r="R47" s="11">
        <v>1</v>
      </c>
      <c r="S47" s="9" t="s">
        <v>28</v>
      </c>
      <c r="T47" s="19"/>
    </row>
    <row r="48" spans="1:20" s="6" customFormat="1" ht="250.8">
      <c r="A48" s="10">
        <v>46</v>
      </c>
      <c r="B48" s="11" t="s">
        <v>17</v>
      </c>
      <c r="C48" s="11" t="s">
        <v>21</v>
      </c>
      <c r="D48" s="11" t="s">
        <v>118</v>
      </c>
      <c r="E48" s="12">
        <v>45747</v>
      </c>
      <c r="F48" s="13">
        <v>0.5625</v>
      </c>
      <c r="G48" s="16">
        <f t="shared" ref="G48" si="26">E48</f>
        <v>45747</v>
      </c>
      <c r="H48" s="13">
        <v>0.70833333333333337</v>
      </c>
      <c r="I48" s="11" t="s">
        <v>22</v>
      </c>
      <c r="J48" s="11" t="s">
        <v>117</v>
      </c>
      <c r="K48" s="14" t="s">
        <v>23</v>
      </c>
      <c r="L48" s="11" t="s">
        <v>24</v>
      </c>
      <c r="M48" s="11">
        <v>104</v>
      </c>
      <c r="N48" s="11">
        <f t="shared" ref="N48" si="27">(M48*2)/1000</f>
        <v>0.20799999999999999</v>
      </c>
      <c r="O48" s="11" t="s">
        <v>18</v>
      </c>
      <c r="P48" s="11" t="s">
        <v>26</v>
      </c>
      <c r="Q48" s="11" t="s">
        <v>25</v>
      </c>
      <c r="R48" s="11">
        <v>1</v>
      </c>
      <c r="S48" s="9" t="s">
        <v>28</v>
      </c>
      <c r="T48" s="19"/>
    </row>
    <row r="49" spans="4:11">
      <c r="D49" s="32"/>
      <c r="K49" s="5"/>
    </row>
  </sheetData>
  <mergeCells count="20">
    <mergeCell ref="A6:S6"/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</mergeCells>
  <pageMargins left="0.7" right="0.7" top="0.75" bottom="0.75" header="0.3" footer="0.3"/>
  <pageSetup paperSize="9" scale="41" fitToHeight="0" orientation="landscape" r:id="rId1"/>
  <rowBreaks count="1" manualBreakCount="1">
    <brk id="2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2025-03-04T08:15:11Z</dcterms:modified>
</cp:coreProperties>
</file>