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68" windowWidth="14808" windowHeight="765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N45" i="1"/>
  <c r="G45"/>
  <c r="N44"/>
  <c r="G44"/>
  <c r="N43"/>
  <c r="G43"/>
  <c r="N42"/>
  <c r="G42"/>
  <c r="N41"/>
  <c r="G41"/>
  <c r="N40"/>
  <c r="G40"/>
  <c r="N25" l="1"/>
  <c r="G25"/>
  <c r="G14" l="1"/>
  <c r="N39" l="1"/>
  <c r="G39"/>
  <c r="N38"/>
  <c r="G38"/>
  <c r="N37"/>
  <c r="G37"/>
  <c r="N36"/>
  <c r="N35"/>
  <c r="G35"/>
  <c r="G15" l="1"/>
  <c r="N34" l="1"/>
  <c r="G34"/>
  <c r="N30"/>
  <c r="N31"/>
  <c r="G31"/>
  <c r="N29"/>
  <c r="N28"/>
  <c r="G28"/>
  <c r="N27"/>
  <c r="N26"/>
  <c r="G26"/>
  <c r="N24"/>
  <c r="N23"/>
  <c r="G23"/>
  <c r="N33" l="1"/>
  <c r="G33"/>
  <c r="N32"/>
  <c r="G32"/>
  <c r="N12" l="1"/>
  <c r="N20" l="1"/>
  <c r="N21"/>
  <c r="N22"/>
  <c r="N18"/>
  <c r="N19"/>
  <c r="N14"/>
  <c r="N15"/>
  <c r="N16"/>
  <c r="N17"/>
  <c r="N11"/>
  <c r="N13"/>
  <c r="N9"/>
  <c r="N10"/>
  <c r="N8"/>
  <c r="N7"/>
  <c r="G13" l="1"/>
  <c r="G16"/>
  <c r="G17"/>
  <c r="G18"/>
  <c r="G19"/>
  <c r="G20"/>
  <c r="G21"/>
  <c r="G22"/>
</calcChain>
</file>

<file path=xl/comments1.xml><?xml version="1.0" encoding="utf-8"?>
<comments xmlns="http://schemas.openxmlformats.org/spreadsheetml/2006/main">
  <authors>
    <author>Автор</author>
  </authors>
  <commentList>
    <comment ref="B3" authorId="0">
      <text>
        <r>
          <rPr>
            <sz val="9"/>
            <color rgb="FF000000"/>
            <rFont val="Tahoma"/>
            <family val="2"/>
            <charset val="204"/>
          </rPr>
          <t xml:space="preserve">Это должно быть систематезировано в виде единого справочника (например ФИАС) </t>
        </r>
      </text>
    </comment>
  </commentList>
</comments>
</file>

<file path=xl/sharedStrings.xml><?xml version="1.0" encoding="utf-8"?>
<sst xmlns="http://schemas.openxmlformats.org/spreadsheetml/2006/main" count="451" uniqueCount="125">
  <si>
    <t>№ п/п</t>
  </si>
  <si>
    <t>Регион РФ (область, край, город фед. значения, округ)</t>
  </si>
  <si>
    <t>Населённый пункт</t>
  </si>
  <si>
    <t>Улица</t>
  </si>
  <si>
    <t>Плановое время начала отключения электроснабжения</t>
  </si>
  <si>
    <t>Плановое время восстановления электроснабжения</t>
  </si>
  <si>
    <t>Филиал</t>
  </si>
  <si>
    <t>Объект</t>
  </si>
  <si>
    <t>Оборудование</t>
  </si>
  <si>
    <t>Численность обесточиваемого населения, чел.</t>
  </si>
  <si>
    <t>Отключаемая нагрузка,
 МВт</t>
  </si>
  <si>
    <t>№ Заявки</t>
  </si>
  <si>
    <t>Причина</t>
  </si>
  <si>
    <t>Аварийная готовность, ч</t>
  </si>
  <si>
    <t>Примечание</t>
  </si>
  <si>
    <t>Дата</t>
  </si>
  <si>
    <t>Время</t>
  </si>
  <si>
    <t>Ставропольский</t>
  </si>
  <si>
    <t>Б/Н</t>
  </si>
  <si>
    <t>Категория</t>
  </si>
  <si>
    <t>Наименование ТСО</t>
  </si>
  <si>
    <t>г. Ипатово</t>
  </si>
  <si>
    <t>Ставэлектросесть</t>
  </si>
  <si>
    <t>РУ-10кВ, РУ-0,4кВ ТМ</t>
  </si>
  <si>
    <t>Ипатовский</t>
  </si>
  <si>
    <t>Текущий ремонт</t>
  </si>
  <si>
    <t>ПЛ</t>
  </si>
  <si>
    <t>НПЛ</t>
  </si>
  <si>
    <t xml:space="preserve">чистка изоляции </t>
  </si>
  <si>
    <t>опиловка деревьев в охранной зоне</t>
  </si>
  <si>
    <t>ТП-49</t>
  </si>
  <si>
    <t xml:space="preserve">Ф-1-пер. Лесной, 1; ул. Орджоникидзе, 190-230; ул. Школьная, 19; м-н «Рыба» в м-не «Пятёрочка»;
Ф-2- ул. Доватора, 65-99, 42-50;
Ф-3- ул. Доватора,52-80, 97-103; ул. Киевская, 3-7, 2а, 2б, 2г, б/н, 4а, 4б,гараж;
Ф-4- ул. Свердлова, 169-223, 294-304; пер. Лесной, 1а; ул. Доватора, 56, 58; 
ул. Киевская, 1, 1а;
Ф-5- уличное освещение (на щит У.О. оп.1 Ф-2,3);
Ф-6- резерв </t>
  </si>
  <si>
    <t>ТП-18</t>
  </si>
  <si>
    <t>Ф-1-хоздвор к-за «Кирова»- столярный цех, циркулярка;
Ф-2-пилорама к-за «Кирова»;
Ф-3- ул. Ленина,339-347; клуб; ул. Школьная,54-62; почт.отд. №2; АТС; м-н «Оазис»;м-н «Запчасти»; ветаптека;клуб «Париж»;
Ф-4- ул.Ленина,320-350; ул. Школьная 20-52,35,37; м-н «Весна»на ПР. «Хозтовары»
Ф-5- ул. Добровольского,66-90,83-95; п. Овражный,2;
Ф-6- ул. Добровольского,67-81; п. Харьковский,11-13п.Овражный,14,16,18;
Ф-7- Ул. Освещение (на щит У.О. оп№1 ф-3,4)
Ф-8- ул. Ленина,349-377а,352-376; п. Лесной,28;п. Киевский,21;
Ф-9- Базовая станция сотовой связи «МТС»;
Ф-10 – Базовая станция сотовой связи «Билайн».</t>
  </si>
  <si>
    <t>ТП-43</t>
  </si>
  <si>
    <t>ТП-51</t>
  </si>
  <si>
    <t>ул.Горького 6-30;ул.Железнодорожная 73;ул.Горького 5-29;ул.Железнодорожная 75-79;ул.Горького 2А-4,1-3;ул.Вокзальная 64-80;ул. Северная 1;</t>
  </si>
  <si>
    <t>ТП-3</t>
  </si>
  <si>
    <t>ТП-40</t>
  </si>
  <si>
    <t xml:space="preserve">Циолковского, 3-11, 14, ул. Ленина, 120, 
- ул. Циолковского, 16; «Вершина»; Аптека Калиниченко - Первомайская 41А,  М-н «Мясо» 
- ул. Циолковского, 2, 4, 8;- Д/сад №8;
- ул. Первомайская, 45;
- Аптека  Ледовской - Первомайская, 41;
- ул. Орджоникидзе, 103, 105; ул. Циолковского, 6, 18 
 м/н «Магнит»;
 ул. Ленина, 120/1 на ПР(архитект);
ул. Ленина, 122 на ПР(меб. маг.);
 Котельная;
 Первомайская, 43;
</t>
  </si>
  <si>
    <t>101;ул.Титова 33-39,16-18;Кредитный отдел «Согласие» (МП на оп. №14 сигнал от ТП-30 ф-6);    МПМК-1,ул.Голубовского 70-74;ул.Железнодорожная 21-25; спортклуб «А-спорт»(Булыгин А.), м-н «Корма»;   ул. Железнодорожная 20-32,25а-33;ул.Водная 10-32;ул.Голубовского 59,61; ГИБДД; Автострахование, Бланки для «Мои документы», м-н-склад Пидоренко А.;    Ф-6-ОВД Отдел по вопросу миграции;  ИП Ворошилов-гаражи (СИПом)-магазины: «Картофель» и «Золотая рыбка»;  Ф-8-Стройка торгового центра.</t>
  </si>
  <si>
    <t>ТП-34</t>
  </si>
  <si>
    <t>ТП-94</t>
  </si>
  <si>
    <t xml:space="preserve">  ул. Юбилейная, 1; ул. Ленинградская, 26, Ленинградская, 26а 
ул. Юбилейная, 3; ул. 
ул. Юбилейная, 3а;</t>
  </si>
  <si>
    <t xml:space="preserve"> ЧП Мельников;
 ЧП Богатырёва (м-н «Богатырь»), «Магнит»
 ВЛ-0,4кВ-ЧП Гадило; жилой дом (Мельников В. Н.)
</t>
  </si>
  <si>
    <t>ТП-82</t>
  </si>
  <si>
    <t>Административное здание
Склад НТЦ    
 Мастерские Сапронова
 ИП Булавин</t>
  </si>
  <si>
    <t>ТП-139</t>
  </si>
  <si>
    <t xml:space="preserve">
ул. Юбилейная, 6;
 ул. Юбилейная, 7;
ул. Юбилейная, 4 
 ул. Юбилейная, 7/1;
ул. Юбилейная, 5 
 котельная (основное);АБО-теплосети
ул. Юбилейная, 3 (кабель отключен).</t>
  </si>
  <si>
    <t>ТП-117</t>
  </si>
  <si>
    <t xml:space="preserve">ул. Апанасенко, 1-15, 2-16; ул. Комсомольская, 67-109, 60-100;
 ул. Станционная, 67-123, </t>
  </si>
  <si>
    <t>ТП-151</t>
  </si>
  <si>
    <t>ТП-143</t>
  </si>
  <si>
    <t>гаражи межрайгаза;
 склады межрайгаза;
административное здание межрайгаза;</t>
  </si>
  <si>
    <t xml:space="preserve"> ул. Орджоникидзе, 215-259; ул. Школьная,21-33; аптека; м-н «Весна»на ПР
ул. Шейко, 23-53,22-54; ул. Ленина, 294-318; кафе «Отдых»; м-н «Мотор»,
Голенева 21/1,2; автострахование ул. Орджоникидзе, 158-188; ул. Шейко, 3-21,4-20; ул. Доватора,35-57,26А-36; пер. Цветочный,1-9,2-24; ул. Матросова,38,40,46;
 Прием металлалома
ф-6- м-з «Пятёрочка»</t>
  </si>
  <si>
    <t>ТП-24</t>
  </si>
  <si>
    <t>ТП-25</t>
  </si>
  <si>
    <t>ул. Краснодарская 7-17;ул.Московская 152-174,199-221;ул. Бакинская 2-8;
ул. Кулакова 1-23,2-22;ул.Л.Толстого 1-21,2-22;</t>
  </si>
  <si>
    <t>ул.Л.Толстого 23-31,24-30;Краснодарская 18аул.Матросова 10-26,7А,9-19;ул.Л. Толстого 32;ул.Московская 243-273;</t>
  </si>
  <si>
    <t>ТП-60</t>
  </si>
  <si>
    <t>Замена выхода с ТМ</t>
  </si>
  <si>
    <t>ул. Кирова,47-61а,42-54; п. Абрикосовый; п.Виноградный; щит учёта водоканала.ул.Бакинская,120-130,95-101; ул. Горького 100-116,183-195; ул. Кирова,45; АЗС «Тонус»; м-н «1000 мелочей»; м-н «Автозапчасти». ул. Бакинская,108а-118,77-93; ул. Калинина,241-287; ул. Чонгарская,74-90,89-103,107а;ул. Кирова,32,40. ул.Кирова,29-45а,32а-38; ул. Чонгарская,92-104,105,107б-113; п. Олимпийский,  1-13,2-18.</t>
  </si>
  <si>
    <t xml:space="preserve">ТП-113 </t>
  </si>
  <si>
    <t xml:space="preserve">ул. Гагарина 34-64; ул. Гагарина 19; ул. Гагарина 66(временно)
Ф-2-ул. Гагарина 68-90ул. Племобъединение, м-ны «Титан», «Титан+», «Сыродел», «Сахара»
             «Аспект», «Шины» КотельнаяМ-ны «Эконом», «Аст-Маркет» ул. Гагарина 17ж   Стройка  Ромасева ул. Гагарина </t>
  </si>
  <si>
    <t>ТП-99</t>
  </si>
  <si>
    <t xml:space="preserve">Ф-1- ул.Спартака, 2- 64, магазин, бригада СПК «Кировский».
Ф-2- Освещение федеральной трассы.          
Ф-3- ул. Спартака, 7,9,11;
Ф-4- ул. Пригородная; ул.Спартака,5;
Ф-5- Уличное освещение (РВ);
 Ф-1- уличное освещение ( по сигналу от ТП-99 ф-5 от Щ-№ 46);
Ф-1 – подсобное хозяйство Алексеенко
Ф-2- ул. Космонавтов, 1а, 2-26, 30-60, 53а, 55, 55а, 57; пер. Яблочный;
Ф-3- ул. Космонавтов,1-53, 53б; пер. Хаустова, 2; ул. Колхозная, 4;
Ф-4- ул. Космонавтов, 28-28а; ул. Карьерная, 35, 26а.;пер.Сельский;
</t>
  </si>
  <si>
    <t>ВЛ 0,4 кВ ф-2-60</t>
  </si>
  <si>
    <t>ВЛ 0,4 кВ ф-12-18,9-8, 6/55-6/60</t>
  </si>
  <si>
    <t>Ф-2-ул.Бакинская,120-130,95-101; ул. Горького 100-116,183-195; ул. Кирова,45; АЗС «Тонус»; м-н «1000 мелочей»; м-н «Автозапчасти».</t>
  </si>
  <si>
    <t>ВЛ 0,4 кВ ф-1-84</t>
  </si>
  <si>
    <t>ВЛ 0,4 кВ ф-9/1-1/5, 1-14, 15-28.</t>
  </si>
  <si>
    <t>Ф-1-ул.Калинина 2-24,1-29;ул.Заречная 11-21;ул.Дежнева 1-13,2-16;</t>
  </si>
  <si>
    <t>ВЛ 0,4 кВ 1-12</t>
  </si>
  <si>
    <t>ул.Калинина 81-117;</t>
  </si>
  <si>
    <t>ВЛ 0,4 кВ ф-4-1</t>
  </si>
  <si>
    <t>Элеватор,АЗС, Пирожковая ИП Гатило ИП Кухарь Гагарина,6.АЗС Гагарина     10.</t>
  </si>
  <si>
    <t>ТП-58,79,64,65,66</t>
  </si>
  <si>
    <t xml:space="preserve">ВЛ-10 кВ ф-201 оп.125-134,2/1-2/14 </t>
  </si>
  <si>
    <t xml:space="preserve">Опиловка деревьев </t>
  </si>
  <si>
    <t>ул. Ленина 179/1-231;ул.Октябрьская 56-72,55-67;Вневедомственная охрана</t>
  </si>
  <si>
    <t>ВЛ 0,4 кВ ф-6-5</t>
  </si>
  <si>
    <t>ВЛ 0,4 кВ оп 1-16</t>
  </si>
  <si>
    <t>ВЛ 0,4 кВ ф-5-1</t>
  </si>
  <si>
    <t>ул.Калинина, 73а-77,66-70; ул. Вокзальная, 30-46; 
ул. Железнодорожная, 34-34а, 35-41;</t>
  </si>
  <si>
    <t>ВЛ 0,4 кВ ф-4-2</t>
  </si>
  <si>
    <t>ВЛ 0,4 кВ оп-1-21</t>
  </si>
  <si>
    <t>ВЛ 0,4 кВ оп 1-21</t>
  </si>
  <si>
    <t>ул. Горького 34б-52а;ул.Урожайная 9-31,24-30;ул.Гагарина 148</t>
  </si>
  <si>
    <t>ул. Горького 47/5,49-87;ул.Ленинградская 123-131,154-158 ;</t>
  </si>
  <si>
    <t>ВЛ 0,4 кВ ф-3-2</t>
  </si>
  <si>
    <t>ВЛ 0,4 кВ оп1-17</t>
  </si>
  <si>
    <t>ВЛ 0,4 кВ ф-6-7</t>
  </si>
  <si>
    <t>ВЛ-0,4 кВ оп 2-28</t>
  </si>
  <si>
    <t xml:space="preserve">ВЛ-0,4 кВ оп 1-45 </t>
  </si>
  <si>
    <t>ВЛ 0,4 кВ ф-2-10</t>
  </si>
  <si>
    <t>ул. Краснодарская, 28-42; ул. Орджоникидзе, 118-156;
 ул. Орджоникидзе, 156-м-н- «Альянс»;</t>
  </si>
  <si>
    <t xml:space="preserve">ул. Советская, 1-41; ул. Ленина, 124-138, 129-153, 157-179/2;  м-н «Хозяюшка»,Ленина № 139 ул. Первомайская, 64-84, ул. Орджоникидзе, 109/1; </t>
  </si>
  <si>
    <t>ВЛ 0,4 кВ ф-2-19</t>
  </si>
  <si>
    <t>ВЛ 0,4 кВ ф-3-19</t>
  </si>
  <si>
    <t>ВЛ-0,4 кВ оп 1-44</t>
  </si>
  <si>
    <t xml:space="preserve">ВЛ-0,4 кВ оп 1-50 </t>
  </si>
  <si>
    <t>Ф-3-ул. Голубовского, 372а-402а; ; п. Киевский, 14,14а,21-23, 23а; ул. Добровольского  б/н,90а 94,96,98,100,110,105-117; п. Харьковский, 4а-10,1,15, 17;</t>
  </si>
  <si>
    <t>Ф-2-ул. Калинина, 381А-401, 386-416,336; ул. Голубовского, 363; п.Харьковский,19,21</t>
  </si>
  <si>
    <t>ВЛ 0,4 кВ ф-3-44</t>
  </si>
  <si>
    <t>ВЛ 0,4 кВ ф-4-44</t>
  </si>
  <si>
    <t xml:space="preserve">ВЛ-0,4 кВ по 1-23 </t>
  </si>
  <si>
    <t xml:space="preserve">ВЛ-0,4 кВ по 1-38 </t>
  </si>
  <si>
    <t>Ф-3- ул. Горького, 89-111, 54а-66; ул. Советская, 109; ГРП; ул. Гоголя, 20-52;</t>
  </si>
  <si>
    <t>Ф-4- ул. Советская, 67-107; ул. Калинина, 179; м/н; ул. Гоголя, 1-33, 2-18; м-н «Пиво»</t>
  </si>
  <si>
    <t>Ф-1-ул. Калинина, 181-199; ул. Советская, 70-112;
Ф-2-ул. Октябрьская, 69-79, 76-92; п. Тихий; ул. Калинина, 202; ул. Молодёжная,  1-27, 2-22; ул. Голубовского, 139-151; магазин «Гурман»;
Ф-3-ул. Октябрьская, 94-128, 81-117; ул. Кирова, 1-17, 2-22; ул. Новая, 2а,12;
Ф-4-ул. Калинина, 203-239;  ул. Российская; ул. Серова, 2-22,1-15;
Ф-5-уличное освещение (на щит У.О. оп.1 Ф-1);</t>
  </si>
  <si>
    <t>ТП-29</t>
  </si>
  <si>
    <t>ТП-15</t>
  </si>
  <si>
    <t>Ф-1-ул. Демократическая, 2-34, 1-37; ул. Лесная 21, 21а, 21б,23.
Ф-2-ул. Калинина, 349-379, 328а-384; ул. Лесная, 25, 30-38.
Ф-3-резерв
Ф-4-резерв
Ф-5- ул. Голубовского, 297-315; ул. Школьная, 51а, 64-74; ул. Калинина, 328.
Ф-6- ул. Голубовского, 330-370; ул. Добровольского, 65,67; бригада №7; ул.Школьная Стоматкабинет; ул. Школьная мини-рынок; мороженое, м-н «Кристалл».
Ф-7- уличное освещение (на щит У.О. оп.1 Ф-8).
Ф-8- ул. Голубовского, 317-341а; пер. Киевский,  14,  25-29.
Ф-9- УТКЗ-4</t>
  </si>
  <si>
    <t>ТП-36</t>
  </si>
  <si>
    <t xml:space="preserve">ул.Профсоюзная 44-54,47-51,47А;ул.Голубовского 130-136А   ул.Профсоюзная 26-40,33-45;ул.Ленина 118(Прокуратура),118А,121-127;  м-з «Пятерочка»- ул. Ленина 147,  кольцо ТП-121 ф-9  Кафе «Пельменная» Пенсионный фонд (резерв)  уличное освещение (на щит У.О. оп.1 Ф-1)   БТИ Продовольственно-зерновая компания «Гелиос»   Архив админ.;Избирком (резерв), киоск «Сыродел»     ул. Ленина 116 - Гор.администрация; Страховая компания №133; Фин.управление  </t>
  </si>
  <si>
    <t>ТП-93</t>
  </si>
  <si>
    <t>ТП-6</t>
  </si>
  <si>
    <t>ТП-20</t>
  </si>
  <si>
    <t>ТП-17</t>
  </si>
  <si>
    <t xml:space="preserve">Ф-1-насосная очистных;
Ф-2-ул. Голубовского, 20-68; ул. Станционная, 82-84,253-259;
Ф-3-насосная очистных;
Ф-4-ул. Ленина, 1-61; ул. Калаусская, 179-183,220-224; м-н «Калаусский»;            ул. Голубовского, 2а, 2-18,5-19,19а; ул. Заречная, 1а; ИП Саньков (бойня);
Ф-5-ул. Голубовского,19б, 21-57; ул. Водная, 2-8а; ул. Вокзальная, 99; ул. Станционная, 86-94,261-265;
Ф-6-уличное освещение (на щит У.О. оп.1 Ф-5);
Ф-7-освещение помещений очистных;
Ф-8-насосная очистных.
</t>
  </si>
  <si>
    <t>уличное освещение (на щит У.О. оп.1 Ф-2)    ул. Пролетарская 25-41,22-44;ул.Московская 105-181; м-з «Ася»    ул. Свердлова 112-140; ул.Чонгарская 4,6,15-33; «Мотодром»; ул. Кавказская 2-8; станция МТС  ул. Свердлова 94б-110, №94а на ПР; правление колхоза «Кирова»; ул. Пролетарская 43; ул. Октябрьская 13-23,24-32;  ул. О. Бондаренко-вся; спортзал; зубопротезный кабинет; гаражи к-з «Кирова»  ул.Свердлова 49-85; ул.Пролетарская 45-57, 46-58; ул. Орджоникидзе 86-112;гаражи- 
ул. Орджоникидзе 84 а.б
продсклад; ветлечебница; м-н «Лина»; м-н «Керама» на ПР</t>
  </si>
  <si>
    <t>Ф-1-уличное освещение ( на щит У.О. оп-1 Ф-2,6,8);
Ф-2-ул. Первомайская, 11-19, 6-26; ул. Московская,88-124; киоск «Мороженое»;
Ф-3-ул. Юбилейная, 8 (основное);
Ф-4-детский сад № 31 «Берёзка» (СИПом);
Ф-5-магазин «Юбилейный», гаражи;
Ф-6- магазин  «Лира»ИП Гармаш ( СИП)
Ф-7- ул. Московская, 84; кафе Тимашкова «Абсолют»;
Ф-8- ул. Первомайская, 21;
Ф-12- ул. Юбилейная, 8 (резерв).</t>
  </si>
  <si>
    <t>Ф-1- ул. Орджоникидзе, 125-155; ул. Суворова, 8, 13; 
Ул. Ленина, 180; ул. Пролетарская, 57-91, 58а-90; пер. Рябиновый, м/н «Вам» - резерв;
Ф-2- ул. Чонгарская, 37,39; м/н  «Продукты»;
Ф-3- ул. Чонгарская, 41-69, 8-34; ул. Суворова, 15-31, 10-44; ул.З.Космодемьянской; 
ул. Ленина, 206/1;
Ф-4- ул. Орджоникидзе, 157-173, 175а;
Ф-5- уличное освещение (на щит У.О. оп.1 Ф-1,2)</t>
  </si>
  <si>
    <t>Ф-1,2,3,4 – ООО «Ойлтехнострой»  Ф-5,6 – ООО «Агротехсервис»  Ф- 7  -  станция «Мегафон»</t>
  </si>
  <si>
    <t>Плановые отключения по г.Ипатово на февраль 2025 г.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</si>
</sst>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d/m/yy;@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9"/>
      <color rgb="FF000000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0"/>
      <name val="Arial"/>
      <family val="2"/>
      <charset val="204"/>
    </font>
    <font>
      <sz val="16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0" fontId="4" fillId="0" borderId="0"/>
    <xf numFmtId="0" fontId="6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9" fillId="0" borderId="0" applyFont="0" applyFill="0" applyBorder="0" applyAlignment="0" applyProtection="0"/>
    <xf numFmtId="0" fontId="10" fillId="0" borderId="0"/>
  </cellStyleXfs>
  <cellXfs count="33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2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7" fillId="4" borderId="2" xfId="0" applyFont="1" applyFill="1" applyBorder="1" applyAlignment="1">
      <alignment horizontal="center" vertical="center" wrapText="1"/>
    </xf>
    <xf numFmtId="0" fontId="0" fillId="0" borderId="0" xfId="0"/>
    <xf numFmtId="0" fontId="0" fillId="3" borderId="0" xfId="0" applyFill="1"/>
    <xf numFmtId="49" fontId="7" fillId="4" borderId="2" xfId="1" applyNumberFormat="1" applyFont="1" applyFill="1" applyBorder="1" applyAlignment="1">
      <alignment horizontal="center" vertical="center" wrapText="1"/>
    </xf>
    <xf numFmtId="1" fontId="3" fillId="4" borderId="2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165" fontId="3" fillId="4" borderId="2" xfId="0" applyNumberFormat="1" applyFont="1" applyFill="1" applyBorder="1" applyAlignment="1">
      <alignment horizontal="center" vertical="center"/>
    </xf>
    <xf numFmtId="20" fontId="3" fillId="4" borderId="2" xfId="0" applyNumberFormat="1" applyFont="1" applyFill="1" applyBorder="1" applyAlignment="1">
      <alignment horizontal="center" vertical="center"/>
    </xf>
    <xf numFmtId="49" fontId="3" fillId="4" borderId="2" xfId="1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top" wrapText="1"/>
    </xf>
    <xf numFmtId="164" fontId="3" fillId="4" borderId="2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0" xfId="0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</cellXfs>
  <cellStyles count="64">
    <cellStyle name="Excel Built-in Normal" xfId="5"/>
    <cellStyle name="Excel Built-in Normal 2" xfId="6"/>
    <cellStyle name="Обычный" xfId="0" builtinId="0"/>
    <cellStyle name="Обычный 10" xfId="2"/>
    <cellStyle name="Обычный 10 2" xfId="7"/>
    <cellStyle name="Обычный 11" xfId="8"/>
    <cellStyle name="Обычный 11 2" xfId="9"/>
    <cellStyle name="Обычный 12" xfId="10"/>
    <cellStyle name="Обычный 12 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3"/>
    <cellStyle name="Обычный 2 10" xfId="20"/>
    <cellStyle name="Обычный 2 11" xfId="21"/>
    <cellStyle name="Обычный 2 12" xfId="22"/>
    <cellStyle name="Обычный 2 13" xfId="23"/>
    <cellStyle name="Обычный 2 14" xfId="24"/>
    <cellStyle name="Обычный 2 15" xfId="25"/>
    <cellStyle name="Обычный 2 16" xfId="26"/>
    <cellStyle name="Обычный 2 17" xfId="63"/>
    <cellStyle name="Обычный 2 18" xfId="19"/>
    <cellStyle name="Обычный 2 2" xfId="27"/>
    <cellStyle name="Обычный 2 3" xfId="28"/>
    <cellStyle name="Обычный 2 4" xfId="29"/>
    <cellStyle name="Обычный 2 5" xfId="30"/>
    <cellStyle name="Обычный 2 6" xfId="31"/>
    <cellStyle name="Обычный 2 7" xfId="32"/>
    <cellStyle name="Обычный 2 8" xfId="33"/>
    <cellStyle name="Обычный 2 9" xfId="34"/>
    <cellStyle name="Обычный 20" xfId="35"/>
    <cellStyle name="Обычный 21" xfId="4"/>
    <cellStyle name="Обычный 3" xfId="36"/>
    <cellStyle name="Обычный 3 10" xfId="37"/>
    <cellStyle name="Обычный 3 11" xfId="38"/>
    <cellStyle name="Обычный 3 12" xfId="39"/>
    <cellStyle name="Обычный 3 13" xfId="40"/>
    <cellStyle name="Обычный 3 14" xfId="41"/>
    <cellStyle name="Обычный 3 15" xfId="42"/>
    <cellStyle name="Обычный 3 16" xfId="43"/>
    <cellStyle name="Обычный 3 17" xfId="44"/>
    <cellStyle name="Обычный 3 2" xfId="45"/>
    <cellStyle name="Обычный 3 3" xfId="46"/>
    <cellStyle name="Обычный 3 4" xfId="47"/>
    <cellStyle name="Обычный 3 5" xfId="48"/>
    <cellStyle name="Обычный 3 6" xfId="49"/>
    <cellStyle name="Обычный 3 7" xfId="50"/>
    <cellStyle name="Обычный 3 8" xfId="51"/>
    <cellStyle name="Обычный 3 9" xfId="52"/>
    <cellStyle name="Обычный 4" xfId="53"/>
    <cellStyle name="Обычный 5" xfId="54"/>
    <cellStyle name="Обычный 6" xfId="55"/>
    <cellStyle name="Обычный 7" xfId="56"/>
    <cellStyle name="Обычный 7 2" xfId="57"/>
    <cellStyle name="Обычный 8" xfId="58"/>
    <cellStyle name="Обычный 8 2" xfId="59"/>
    <cellStyle name="Обычный 9" xfId="60"/>
    <cellStyle name="Обычный 9 2" xfId="61"/>
    <cellStyle name="Обычный_Лист1" xfId="1"/>
    <cellStyle name="Процентный 2" xfId="6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0"/>
  <sheetViews>
    <sheetView tabSelected="1" view="pageBreakPreview" zoomScale="70" zoomScaleNormal="55" zoomScaleSheetLayoutView="70" workbookViewId="0">
      <selection activeCell="G9" sqref="G9"/>
    </sheetView>
  </sheetViews>
  <sheetFormatPr defaultRowHeight="14.4"/>
  <cols>
    <col min="2" max="2" width="18.109375" customWidth="1"/>
    <col min="3" max="3" width="18" customWidth="1"/>
    <col min="4" max="4" width="18.44140625" customWidth="1"/>
    <col min="9" max="9" width="18.33203125" customWidth="1"/>
    <col min="10" max="10" width="18.6640625" customWidth="1"/>
    <col min="11" max="11" width="18.5546875" customWidth="1"/>
    <col min="12" max="12" width="18.44140625" customWidth="1"/>
    <col min="13" max="14" width="18.6640625" customWidth="1"/>
    <col min="15" max="15" width="18.5546875" customWidth="1"/>
    <col min="16" max="16" width="18" customWidth="1"/>
    <col min="17" max="17" width="18.109375" customWidth="1"/>
    <col min="18" max="18" width="20.33203125" customWidth="1"/>
    <col min="19" max="19" width="19.5546875" customWidth="1"/>
  </cols>
  <sheetData>
    <row r="1" spans="1:19" ht="21">
      <c r="A1" s="32" t="s">
        <v>124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19">
      <c r="A2" s="2"/>
      <c r="B2" s="2"/>
      <c r="C2" s="2"/>
      <c r="D2" s="2"/>
      <c r="E2" s="2"/>
      <c r="F2" s="2"/>
      <c r="G2" s="2"/>
      <c r="H2" s="2"/>
      <c r="I2" s="3"/>
      <c r="J2" s="27"/>
      <c r="K2" s="27"/>
      <c r="L2" s="3"/>
      <c r="M2" s="2"/>
      <c r="N2" s="2"/>
      <c r="O2" s="2"/>
      <c r="P2" s="2"/>
      <c r="Q2" s="2"/>
      <c r="R2" s="2"/>
      <c r="S2" s="2"/>
    </row>
    <row r="3" spans="1:19" ht="63.75" customHeight="1">
      <c r="A3" s="28" t="s">
        <v>0</v>
      </c>
      <c r="B3" s="28" t="s">
        <v>1</v>
      </c>
      <c r="C3" s="28" t="s">
        <v>2</v>
      </c>
      <c r="D3" s="28" t="s">
        <v>3</v>
      </c>
      <c r="E3" s="28" t="s">
        <v>4</v>
      </c>
      <c r="F3" s="28"/>
      <c r="G3" s="28" t="s">
        <v>5</v>
      </c>
      <c r="H3" s="28"/>
      <c r="I3" s="28" t="s">
        <v>20</v>
      </c>
      <c r="J3" s="28" t="s">
        <v>7</v>
      </c>
      <c r="K3" s="28" t="s">
        <v>8</v>
      </c>
      <c r="L3" s="28" t="s">
        <v>6</v>
      </c>
      <c r="M3" s="28" t="s">
        <v>9</v>
      </c>
      <c r="N3" s="28" t="s">
        <v>10</v>
      </c>
      <c r="O3" s="28" t="s">
        <v>11</v>
      </c>
      <c r="P3" s="28" t="s">
        <v>19</v>
      </c>
      <c r="Q3" s="28" t="s">
        <v>12</v>
      </c>
      <c r="R3" s="28" t="s">
        <v>13</v>
      </c>
      <c r="S3" s="28" t="s">
        <v>14</v>
      </c>
    </row>
    <row r="4" spans="1:19" ht="52.5" customHeight="1">
      <c r="A4" s="28"/>
      <c r="B4" s="28"/>
      <c r="C4" s="28"/>
      <c r="D4" s="28"/>
      <c r="E4" s="4" t="s">
        <v>15</v>
      </c>
      <c r="F4" s="4" t="s">
        <v>16</v>
      </c>
      <c r="G4" s="4" t="s">
        <v>15</v>
      </c>
      <c r="H4" s="4" t="s">
        <v>16</v>
      </c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</row>
    <row r="5" spans="1:19">
      <c r="A5" s="1"/>
      <c r="B5" s="1">
        <v>1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15</v>
      </c>
      <c r="K5" s="1">
        <v>16</v>
      </c>
      <c r="L5" s="1">
        <v>10</v>
      </c>
      <c r="M5" s="1">
        <v>11</v>
      </c>
      <c r="N5" s="1">
        <v>12</v>
      </c>
      <c r="O5" s="1">
        <v>13</v>
      </c>
      <c r="P5" s="1">
        <v>14</v>
      </c>
      <c r="Q5" s="1">
        <v>17</v>
      </c>
      <c r="R5" s="1">
        <v>18</v>
      </c>
      <c r="S5" s="1">
        <v>19</v>
      </c>
    </row>
    <row r="6" spans="1:19">
      <c r="A6" s="29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1"/>
    </row>
    <row r="7" spans="1:19" s="14" customFormat="1" ht="247.2" customHeight="1">
      <c r="A7" s="16">
        <v>1</v>
      </c>
      <c r="B7" s="17" t="s">
        <v>17</v>
      </c>
      <c r="C7" s="17" t="s">
        <v>21</v>
      </c>
      <c r="D7" s="17" t="s">
        <v>40</v>
      </c>
      <c r="E7" s="18">
        <v>45691</v>
      </c>
      <c r="F7" s="19">
        <v>0.35416666666666669</v>
      </c>
      <c r="G7" s="18">
        <v>45691</v>
      </c>
      <c r="H7" s="19">
        <v>0.5</v>
      </c>
      <c r="I7" s="17" t="s">
        <v>22</v>
      </c>
      <c r="J7" s="17" t="s">
        <v>37</v>
      </c>
      <c r="K7" s="20" t="s">
        <v>23</v>
      </c>
      <c r="L7" s="17" t="s">
        <v>24</v>
      </c>
      <c r="M7" s="17">
        <v>106</v>
      </c>
      <c r="N7" s="17">
        <f>(M7*2)/1000</f>
        <v>0.21199999999999999</v>
      </c>
      <c r="O7" s="17" t="s">
        <v>18</v>
      </c>
      <c r="P7" s="17" t="s">
        <v>26</v>
      </c>
      <c r="Q7" s="17" t="s">
        <v>25</v>
      </c>
      <c r="R7" s="17">
        <v>1</v>
      </c>
      <c r="S7" s="15" t="s">
        <v>28</v>
      </c>
    </row>
    <row r="8" spans="1:19" s="14" customFormat="1" ht="160.19999999999999" customHeight="1">
      <c r="A8" s="16">
        <v>5</v>
      </c>
      <c r="B8" s="17" t="s">
        <v>17</v>
      </c>
      <c r="C8" s="17" t="s">
        <v>21</v>
      </c>
      <c r="D8" s="21" t="s">
        <v>39</v>
      </c>
      <c r="E8" s="18">
        <v>45691</v>
      </c>
      <c r="F8" s="19">
        <v>0.5625</v>
      </c>
      <c r="G8" s="18">
        <v>45691</v>
      </c>
      <c r="H8" s="19">
        <v>0.70833333333333337</v>
      </c>
      <c r="I8" s="17" t="s">
        <v>22</v>
      </c>
      <c r="J8" s="17" t="s">
        <v>38</v>
      </c>
      <c r="K8" s="20" t="s">
        <v>23</v>
      </c>
      <c r="L8" s="17" t="s">
        <v>24</v>
      </c>
      <c r="M8" s="17">
        <v>33</v>
      </c>
      <c r="N8" s="17">
        <f t="shared" ref="N8:N29" si="0">(M8*2)/1000</f>
        <v>6.6000000000000003E-2</v>
      </c>
      <c r="O8" s="17" t="s">
        <v>18</v>
      </c>
      <c r="P8" s="17" t="s">
        <v>27</v>
      </c>
      <c r="Q8" s="17" t="s">
        <v>25</v>
      </c>
      <c r="R8" s="17">
        <v>1</v>
      </c>
      <c r="S8" s="15" t="s">
        <v>28</v>
      </c>
    </row>
    <row r="9" spans="1:19" s="14" customFormat="1" ht="94.8" customHeight="1">
      <c r="A9" s="16">
        <v>6</v>
      </c>
      <c r="B9" s="17" t="s">
        <v>17</v>
      </c>
      <c r="C9" s="17" t="s">
        <v>21</v>
      </c>
      <c r="D9" s="12" t="s">
        <v>43</v>
      </c>
      <c r="E9" s="18">
        <v>45692</v>
      </c>
      <c r="F9" s="19">
        <v>0.35416666666666669</v>
      </c>
      <c r="G9" s="18">
        <v>45692</v>
      </c>
      <c r="H9" s="19">
        <v>0.5</v>
      </c>
      <c r="I9" s="17" t="s">
        <v>22</v>
      </c>
      <c r="J9" s="17" t="s">
        <v>41</v>
      </c>
      <c r="K9" s="20" t="s">
        <v>23</v>
      </c>
      <c r="L9" s="17" t="s">
        <v>24</v>
      </c>
      <c r="M9" s="17">
        <v>5</v>
      </c>
      <c r="N9" s="17">
        <f>(M9*2)/1000</f>
        <v>0.01</v>
      </c>
      <c r="O9" s="17" t="s">
        <v>18</v>
      </c>
      <c r="P9" s="17" t="s">
        <v>26</v>
      </c>
      <c r="Q9" s="17" t="s">
        <v>25</v>
      </c>
      <c r="R9" s="17">
        <v>1</v>
      </c>
      <c r="S9" s="15" t="s">
        <v>28</v>
      </c>
    </row>
    <row r="10" spans="1:19" s="14" customFormat="1" ht="118.8">
      <c r="A10" s="16">
        <v>7</v>
      </c>
      <c r="B10" s="17" t="s">
        <v>17</v>
      </c>
      <c r="C10" s="17" t="s">
        <v>21</v>
      </c>
      <c r="D10" s="17" t="s">
        <v>44</v>
      </c>
      <c r="E10" s="18">
        <v>45692</v>
      </c>
      <c r="F10" s="19">
        <v>0.5625</v>
      </c>
      <c r="G10" s="18">
        <v>45692</v>
      </c>
      <c r="H10" s="19">
        <v>0.70833333333333337</v>
      </c>
      <c r="I10" s="17" t="s">
        <v>22</v>
      </c>
      <c r="J10" s="17" t="s">
        <v>42</v>
      </c>
      <c r="K10" s="20" t="s">
        <v>23</v>
      </c>
      <c r="L10" s="17" t="s">
        <v>24</v>
      </c>
      <c r="M10" s="17">
        <v>5</v>
      </c>
      <c r="N10" s="17">
        <f t="shared" si="0"/>
        <v>0.01</v>
      </c>
      <c r="O10" s="17" t="s">
        <v>18</v>
      </c>
      <c r="P10" s="17" t="s">
        <v>26</v>
      </c>
      <c r="Q10" s="17" t="s">
        <v>25</v>
      </c>
      <c r="R10" s="17">
        <v>1</v>
      </c>
      <c r="S10" s="15" t="s">
        <v>28</v>
      </c>
    </row>
    <row r="11" spans="1:19" s="14" customFormat="1" ht="151.19999999999999" customHeight="1">
      <c r="A11" s="16">
        <v>9</v>
      </c>
      <c r="B11" s="17" t="s">
        <v>17</v>
      </c>
      <c r="C11" s="17" t="s">
        <v>21</v>
      </c>
      <c r="D11" s="17" t="s">
        <v>46</v>
      </c>
      <c r="E11" s="18">
        <v>45693</v>
      </c>
      <c r="F11" s="19">
        <v>0.35416666666666669</v>
      </c>
      <c r="G11" s="18">
        <v>45693</v>
      </c>
      <c r="H11" s="19">
        <v>0.5</v>
      </c>
      <c r="I11" s="17" t="s">
        <v>22</v>
      </c>
      <c r="J11" s="17" t="s">
        <v>45</v>
      </c>
      <c r="K11" s="20" t="s">
        <v>23</v>
      </c>
      <c r="L11" s="17" t="s">
        <v>24</v>
      </c>
      <c r="M11" s="17">
        <v>4</v>
      </c>
      <c r="N11" s="17">
        <f t="shared" si="0"/>
        <v>8.0000000000000002E-3</v>
      </c>
      <c r="O11" s="17" t="s">
        <v>18</v>
      </c>
      <c r="P11" s="17" t="s">
        <v>27</v>
      </c>
      <c r="Q11" s="17" t="s">
        <v>25</v>
      </c>
      <c r="R11" s="17">
        <v>1</v>
      </c>
      <c r="S11" s="15" t="s">
        <v>28</v>
      </c>
    </row>
    <row r="12" spans="1:19" s="14" customFormat="1" ht="180.6" customHeight="1">
      <c r="A12" s="16">
        <v>10</v>
      </c>
      <c r="B12" s="17" t="s">
        <v>17</v>
      </c>
      <c r="C12" s="17" t="s">
        <v>21</v>
      </c>
      <c r="D12" s="17" t="s">
        <v>48</v>
      </c>
      <c r="E12" s="18">
        <v>45693</v>
      </c>
      <c r="F12" s="19">
        <v>0.5625</v>
      </c>
      <c r="G12" s="18">
        <v>45693</v>
      </c>
      <c r="H12" s="19">
        <v>0.72916666666666663</v>
      </c>
      <c r="I12" s="17" t="s">
        <v>22</v>
      </c>
      <c r="J12" s="17" t="s">
        <v>47</v>
      </c>
      <c r="K12" s="20" t="s">
        <v>23</v>
      </c>
      <c r="L12" s="17" t="s">
        <v>24</v>
      </c>
      <c r="M12" s="17">
        <v>6</v>
      </c>
      <c r="N12" s="17">
        <f t="shared" si="0"/>
        <v>1.2E-2</v>
      </c>
      <c r="O12" s="17" t="s">
        <v>18</v>
      </c>
      <c r="P12" s="17" t="s">
        <v>26</v>
      </c>
      <c r="Q12" s="17" t="s">
        <v>25</v>
      </c>
      <c r="R12" s="17">
        <v>1</v>
      </c>
      <c r="S12" s="15" t="s">
        <v>28</v>
      </c>
    </row>
    <row r="13" spans="1:19" s="14" customFormat="1" ht="115.2" customHeight="1">
      <c r="A13" s="16">
        <v>11</v>
      </c>
      <c r="B13" s="17" t="s">
        <v>17</v>
      </c>
      <c r="C13" s="17" t="s">
        <v>21</v>
      </c>
      <c r="D13" s="17" t="s">
        <v>50</v>
      </c>
      <c r="E13" s="18">
        <v>45694</v>
      </c>
      <c r="F13" s="19">
        <v>0.35416666666666669</v>
      </c>
      <c r="G13" s="22">
        <f t="shared" ref="G13:G23" si="1">E13</f>
        <v>45694</v>
      </c>
      <c r="H13" s="19">
        <v>0.5</v>
      </c>
      <c r="I13" s="17" t="s">
        <v>22</v>
      </c>
      <c r="J13" s="17" t="s">
        <v>49</v>
      </c>
      <c r="K13" s="20" t="s">
        <v>23</v>
      </c>
      <c r="L13" s="17" t="s">
        <v>24</v>
      </c>
      <c r="M13" s="17">
        <v>96</v>
      </c>
      <c r="N13" s="17">
        <f t="shared" si="0"/>
        <v>0.192</v>
      </c>
      <c r="O13" s="17" t="s">
        <v>18</v>
      </c>
      <c r="P13" s="17" t="s">
        <v>27</v>
      </c>
      <c r="Q13" s="17" t="s">
        <v>25</v>
      </c>
      <c r="R13" s="17">
        <v>1</v>
      </c>
      <c r="S13" s="15" t="s">
        <v>28</v>
      </c>
    </row>
    <row r="14" spans="1:19" s="14" customFormat="1" ht="145.80000000000001" customHeight="1">
      <c r="A14" s="16">
        <v>12</v>
      </c>
      <c r="B14" s="17" t="s">
        <v>17</v>
      </c>
      <c r="C14" s="17" t="s">
        <v>21</v>
      </c>
      <c r="D14" s="17" t="s">
        <v>36</v>
      </c>
      <c r="E14" s="18">
        <v>45694</v>
      </c>
      <c r="F14" s="19">
        <v>0.5625</v>
      </c>
      <c r="G14" s="22">
        <f t="shared" si="1"/>
        <v>45694</v>
      </c>
      <c r="H14" s="19">
        <v>0.70833333333333337</v>
      </c>
      <c r="I14" s="17" t="s">
        <v>22</v>
      </c>
      <c r="J14" s="17" t="s">
        <v>35</v>
      </c>
      <c r="K14" s="20" t="s">
        <v>23</v>
      </c>
      <c r="L14" s="17" t="s">
        <v>24</v>
      </c>
      <c r="M14" s="17">
        <v>70</v>
      </c>
      <c r="N14" s="17">
        <f t="shared" si="0"/>
        <v>0.14000000000000001</v>
      </c>
      <c r="O14" s="17" t="s">
        <v>18</v>
      </c>
      <c r="P14" s="17" t="s">
        <v>27</v>
      </c>
      <c r="Q14" s="17" t="s">
        <v>25</v>
      </c>
      <c r="R14" s="17">
        <v>1</v>
      </c>
      <c r="S14" s="15" t="s">
        <v>28</v>
      </c>
    </row>
    <row r="15" spans="1:19" s="14" customFormat="1" ht="298.8" customHeight="1">
      <c r="A15" s="16">
        <v>13</v>
      </c>
      <c r="B15" s="17" t="s">
        <v>17</v>
      </c>
      <c r="C15" s="17" t="s">
        <v>21</v>
      </c>
      <c r="D15" s="17" t="s">
        <v>54</v>
      </c>
      <c r="E15" s="18">
        <v>45695</v>
      </c>
      <c r="F15" s="19">
        <v>0.35416666666666669</v>
      </c>
      <c r="G15" s="22">
        <f>E15</f>
        <v>45695</v>
      </c>
      <c r="H15" s="19">
        <v>0.5</v>
      </c>
      <c r="I15" s="17" t="s">
        <v>22</v>
      </c>
      <c r="J15" s="17" t="s">
        <v>51</v>
      </c>
      <c r="K15" s="20" t="s">
        <v>23</v>
      </c>
      <c r="L15" s="17" t="s">
        <v>24</v>
      </c>
      <c r="M15" s="17">
        <v>192</v>
      </c>
      <c r="N15" s="17">
        <f t="shared" si="0"/>
        <v>0.38400000000000001</v>
      </c>
      <c r="O15" s="17" t="s">
        <v>18</v>
      </c>
      <c r="P15" s="17" t="s">
        <v>26</v>
      </c>
      <c r="Q15" s="17" t="s">
        <v>25</v>
      </c>
      <c r="R15" s="17">
        <v>1</v>
      </c>
      <c r="S15" s="15" t="s">
        <v>28</v>
      </c>
    </row>
    <row r="16" spans="1:19" s="14" customFormat="1" ht="163.19999999999999" customHeight="1">
      <c r="A16" s="16">
        <v>14</v>
      </c>
      <c r="B16" s="17" t="s">
        <v>17</v>
      </c>
      <c r="C16" s="17" t="s">
        <v>21</v>
      </c>
      <c r="D16" s="17" t="s">
        <v>53</v>
      </c>
      <c r="E16" s="18">
        <v>45695</v>
      </c>
      <c r="F16" s="19">
        <v>0.5625</v>
      </c>
      <c r="G16" s="22">
        <f t="shared" si="1"/>
        <v>45695</v>
      </c>
      <c r="H16" s="19">
        <v>0.70833333333333337</v>
      </c>
      <c r="I16" s="17" t="s">
        <v>22</v>
      </c>
      <c r="J16" s="17" t="s">
        <v>52</v>
      </c>
      <c r="K16" s="20" t="s">
        <v>23</v>
      </c>
      <c r="L16" s="17" t="s">
        <v>24</v>
      </c>
      <c r="M16" s="17">
        <v>1</v>
      </c>
      <c r="N16" s="17">
        <f t="shared" si="0"/>
        <v>2E-3</v>
      </c>
      <c r="O16" s="17" t="s">
        <v>18</v>
      </c>
      <c r="P16" s="17" t="s">
        <v>27</v>
      </c>
      <c r="Q16" s="17" t="s">
        <v>25</v>
      </c>
      <c r="R16" s="17">
        <v>1</v>
      </c>
      <c r="S16" s="15" t="s">
        <v>28</v>
      </c>
    </row>
    <row r="17" spans="1:19" s="14" customFormat="1" ht="192" customHeight="1">
      <c r="A17" s="16">
        <v>15</v>
      </c>
      <c r="B17" s="17" t="s">
        <v>17</v>
      </c>
      <c r="C17" s="17" t="s">
        <v>21</v>
      </c>
      <c r="D17" s="17" t="s">
        <v>57</v>
      </c>
      <c r="E17" s="18">
        <v>45698</v>
      </c>
      <c r="F17" s="19">
        <v>0.35416666666666669</v>
      </c>
      <c r="G17" s="22">
        <f t="shared" si="1"/>
        <v>45698</v>
      </c>
      <c r="H17" s="19">
        <v>0.5</v>
      </c>
      <c r="I17" s="17" t="s">
        <v>22</v>
      </c>
      <c r="J17" s="17" t="s">
        <v>55</v>
      </c>
      <c r="K17" s="20" t="s">
        <v>23</v>
      </c>
      <c r="L17" s="17" t="s">
        <v>24</v>
      </c>
      <c r="M17" s="17">
        <v>111</v>
      </c>
      <c r="N17" s="17">
        <f t="shared" si="0"/>
        <v>0.222</v>
      </c>
      <c r="O17" s="17" t="s">
        <v>18</v>
      </c>
      <c r="P17" s="17" t="s">
        <v>26</v>
      </c>
      <c r="Q17" s="17" t="s">
        <v>25</v>
      </c>
      <c r="R17" s="17">
        <v>1</v>
      </c>
      <c r="S17" s="15" t="s">
        <v>28</v>
      </c>
    </row>
    <row r="18" spans="1:19" s="14" customFormat="1" ht="144.6" customHeight="1">
      <c r="A18" s="16">
        <v>16</v>
      </c>
      <c r="B18" s="17" t="s">
        <v>17</v>
      </c>
      <c r="C18" s="17" t="s">
        <v>21</v>
      </c>
      <c r="D18" s="17" t="s">
        <v>58</v>
      </c>
      <c r="E18" s="18">
        <v>45698</v>
      </c>
      <c r="F18" s="19">
        <v>0.5625</v>
      </c>
      <c r="G18" s="22">
        <f t="shared" si="1"/>
        <v>45698</v>
      </c>
      <c r="H18" s="19">
        <v>0.70833333333333337</v>
      </c>
      <c r="I18" s="17" t="s">
        <v>22</v>
      </c>
      <c r="J18" s="17" t="s">
        <v>56</v>
      </c>
      <c r="K18" s="20" t="s">
        <v>23</v>
      </c>
      <c r="L18" s="17" t="s">
        <v>24</v>
      </c>
      <c r="M18" s="17">
        <v>53</v>
      </c>
      <c r="N18" s="17">
        <f t="shared" si="0"/>
        <v>0.106</v>
      </c>
      <c r="O18" s="17" t="s">
        <v>18</v>
      </c>
      <c r="P18" s="17" t="s">
        <v>26</v>
      </c>
      <c r="Q18" s="17" t="s">
        <v>25</v>
      </c>
      <c r="R18" s="17">
        <v>1</v>
      </c>
      <c r="S18" s="15" t="s">
        <v>28</v>
      </c>
    </row>
    <row r="19" spans="1:19" s="14" customFormat="1" ht="337.2" customHeight="1">
      <c r="A19" s="16">
        <v>17</v>
      </c>
      <c r="B19" s="17" t="s">
        <v>17</v>
      </c>
      <c r="C19" s="17" t="s">
        <v>21</v>
      </c>
      <c r="D19" s="17" t="s">
        <v>61</v>
      </c>
      <c r="E19" s="18">
        <v>45699</v>
      </c>
      <c r="F19" s="19">
        <v>0.35416666666666669</v>
      </c>
      <c r="G19" s="22">
        <f t="shared" si="1"/>
        <v>45699</v>
      </c>
      <c r="H19" s="19">
        <v>0.5</v>
      </c>
      <c r="I19" s="17" t="s">
        <v>22</v>
      </c>
      <c r="J19" s="17" t="s">
        <v>59</v>
      </c>
      <c r="K19" s="20" t="s">
        <v>23</v>
      </c>
      <c r="L19" s="17" t="s">
        <v>24</v>
      </c>
      <c r="M19" s="17">
        <v>224</v>
      </c>
      <c r="N19" s="17">
        <f t="shared" si="0"/>
        <v>0.44800000000000001</v>
      </c>
      <c r="O19" s="17" t="s">
        <v>18</v>
      </c>
      <c r="P19" s="17" t="s">
        <v>26</v>
      </c>
      <c r="Q19" s="17" t="s">
        <v>25</v>
      </c>
      <c r="R19" s="17">
        <v>1</v>
      </c>
      <c r="S19" s="15" t="s">
        <v>60</v>
      </c>
    </row>
    <row r="20" spans="1:19" s="25" customFormat="1" ht="274.2" customHeight="1">
      <c r="A20" s="16">
        <v>18</v>
      </c>
      <c r="B20" s="17" t="s">
        <v>17</v>
      </c>
      <c r="C20" s="17" t="s">
        <v>21</v>
      </c>
      <c r="D20" s="17" t="s">
        <v>63</v>
      </c>
      <c r="E20" s="18">
        <v>45699</v>
      </c>
      <c r="F20" s="19">
        <v>0.5625</v>
      </c>
      <c r="G20" s="22">
        <f t="shared" si="1"/>
        <v>45699</v>
      </c>
      <c r="H20" s="19">
        <v>0.70833333333333337</v>
      </c>
      <c r="I20" s="17" t="s">
        <v>22</v>
      </c>
      <c r="J20" s="17" t="s">
        <v>62</v>
      </c>
      <c r="K20" s="20" t="s">
        <v>23</v>
      </c>
      <c r="L20" s="17" t="s">
        <v>24</v>
      </c>
      <c r="M20" s="17">
        <v>148</v>
      </c>
      <c r="N20" s="17">
        <f t="shared" si="0"/>
        <v>0.29599999999999999</v>
      </c>
      <c r="O20" s="17" t="s">
        <v>18</v>
      </c>
      <c r="P20" s="17" t="s">
        <v>26</v>
      </c>
      <c r="Q20" s="17" t="s">
        <v>25</v>
      </c>
      <c r="R20" s="17">
        <v>1</v>
      </c>
      <c r="S20" s="15" t="s">
        <v>28</v>
      </c>
    </row>
    <row r="21" spans="1:19" s="14" customFormat="1" ht="277.8" customHeight="1">
      <c r="A21" s="16">
        <v>19</v>
      </c>
      <c r="B21" s="17" t="s">
        <v>17</v>
      </c>
      <c r="C21" s="17" t="s">
        <v>21</v>
      </c>
      <c r="D21" s="17" t="s">
        <v>65</v>
      </c>
      <c r="E21" s="18">
        <v>45700</v>
      </c>
      <c r="F21" s="19">
        <v>0.35416666666666669</v>
      </c>
      <c r="G21" s="22">
        <f t="shared" si="1"/>
        <v>45700</v>
      </c>
      <c r="H21" s="19">
        <v>0.5</v>
      </c>
      <c r="I21" s="17" t="s">
        <v>22</v>
      </c>
      <c r="J21" s="17" t="s">
        <v>64</v>
      </c>
      <c r="K21" s="20" t="s">
        <v>23</v>
      </c>
      <c r="L21" s="17" t="s">
        <v>24</v>
      </c>
      <c r="M21" s="17">
        <v>184</v>
      </c>
      <c r="N21" s="17">
        <f t="shared" si="0"/>
        <v>0.36799999999999999</v>
      </c>
      <c r="O21" s="17" t="s">
        <v>18</v>
      </c>
      <c r="P21" s="17" t="s">
        <v>27</v>
      </c>
      <c r="Q21" s="17" t="s">
        <v>25</v>
      </c>
      <c r="R21" s="17">
        <v>1</v>
      </c>
      <c r="S21" s="15" t="s">
        <v>28</v>
      </c>
    </row>
    <row r="22" spans="1:19" s="14" customFormat="1" ht="240.6" customHeight="1">
      <c r="A22" s="16">
        <v>20</v>
      </c>
      <c r="B22" s="17" t="s">
        <v>17</v>
      </c>
      <c r="C22" s="17" t="s">
        <v>21</v>
      </c>
      <c r="D22" s="23" t="s">
        <v>68</v>
      </c>
      <c r="E22" s="18">
        <v>45700</v>
      </c>
      <c r="F22" s="19">
        <v>0.5625</v>
      </c>
      <c r="G22" s="22">
        <f t="shared" si="1"/>
        <v>45700</v>
      </c>
      <c r="H22" s="19">
        <v>0.70833333333333337</v>
      </c>
      <c r="I22" s="17" t="s">
        <v>22</v>
      </c>
      <c r="J22" s="17" t="s">
        <v>66</v>
      </c>
      <c r="K22" s="20" t="s">
        <v>67</v>
      </c>
      <c r="L22" s="17" t="s">
        <v>24</v>
      </c>
      <c r="M22" s="17">
        <v>68</v>
      </c>
      <c r="N22" s="17">
        <f t="shared" si="0"/>
        <v>0.13600000000000001</v>
      </c>
      <c r="O22" s="17" t="s">
        <v>18</v>
      </c>
      <c r="P22" s="17" t="s">
        <v>26</v>
      </c>
      <c r="Q22" s="17" t="s">
        <v>25</v>
      </c>
      <c r="R22" s="17">
        <v>1</v>
      </c>
      <c r="S22" s="15" t="s">
        <v>29</v>
      </c>
    </row>
    <row r="23" spans="1:19" ht="96" customHeight="1">
      <c r="A23" s="16">
        <v>21</v>
      </c>
      <c r="B23" s="17" t="s">
        <v>17</v>
      </c>
      <c r="C23" s="17" t="s">
        <v>21</v>
      </c>
      <c r="D23" s="17" t="s">
        <v>71</v>
      </c>
      <c r="E23" s="18">
        <v>45701</v>
      </c>
      <c r="F23" s="19">
        <v>0.35416666666666669</v>
      </c>
      <c r="G23" s="22">
        <f t="shared" si="1"/>
        <v>45701</v>
      </c>
      <c r="H23" s="19">
        <v>0.5</v>
      </c>
      <c r="I23" s="17" t="s">
        <v>22</v>
      </c>
      <c r="J23" s="17" t="s">
        <v>69</v>
      </c>
      <c r="K23" s="20" t="s">
        <v>70</v>
      </c>
      <c r="L23" s="17" t="s">
        <v>24</v>
      </c>
      <c r="M23" s="17">
        <v>50</v>
      </c>
      <c r="N23" s="17">
        <f t="shared" si="0"/>
        <v>0.1</v>
      </c>
      <c r="O23" s="17" t="s">
        <v>18</v>
      </c>
      <c r="P23" s="17" t="s">
        <v>26</v>
      </c>
      <c r="Q23" s="17" t="s">
        <v>25</v>
      </c>
      <c r="R23" s="17">
        <v>1</v>
      </c>
      <c r="S23" s="15" t="s">
        <v>29</v>
      </c>
    </row>
    <row r="24" spans="1:19" s="25" customFormat="1" ht="126.6" customHeight="1">
      <c r="A24" s="16">
        <v>22</v>
      </c>
      <c r="B24" s="17" t="s">
        <v>17</v>
      </c>
      <c r="C24" s="17" t="s">
        <v>21</v>
      </c>
      <c r="D24" s="17" t="s">
        <v>73</v>
      </c>
      <c r="E24" s="18">
        <v>45701</v>
      </c>
      <c r="F24" s="19">
        <v>0.5625</v>
      </c>
      <c r="G24" s="18">
        <v>45701</v>
      </c>
      <c r="H24" s="19">
        <v>0.70833333333333337</v>
      </c>
      <c r="I24" s="17" t="s">
        <v>22</v>
      </c>
      <c r="J24" s="17" t="s">
        <v>74</v>
      </c>
      <c r="K24" s="20" t="s">
        <v>72</v>
      </c>
      <c r="L24" s="17" t="s">
        <v>24</v>
      </c>
      <c r="M24" s="17">
        <v>23</v>
      </c>
      <c r="N24" s="17">
        <f t="shared" si="0"/>
        <v>4.5999999999999999E-2</v>
      </c>
      <c r="O24" s="17" t="s">
        <v>18</v>
      </c>
      <c r="P24" s="17" t="s">
        <v>26</v>
      </c>
      <c r="Q24" s="17" t="s">
        <v>25</v>
      </c>
      <c r="R24" s="17">
        <v>1</v>
      </c>
      <c r="S24" s="15" t="s">
        <v>29</v>
      </c>
    </row>
    <row r="25" spans="1:19" s="13" customFormat="1" ht="66">
      <c r="A25" s="16">
        <v>23</v>
      </c>
      <c r="B25" s="17" t="s">
        <v>17</v>
      </c>
      <c r="C25" s="17" t="s">
        <v>21</v>
      </c>
      <c r="D25" s="17" t="s">
        <v>75</v>
      </c>
      <c r="E25" s="18">
        <v>45702</v>
      </c>
      <c r="F25" s="19">
        <v>0.35416666666666669</v>
      </c>
      <c r="G25" s="22">
        <f t="shared" ref="G25" si="2">E25</f>
        <v>45702</v>
      </c>
      <c r="H25" s="19">
        <v>0.70833333333333337</v>
      </c>
      <c r="I25" s="17" t="s">
        <v>22</v>
      </c>
      <c r="J25" s="17" t="s">
        <v>76</v>
      </c>
      <c r="K25" s="20" t="s">
        <v>77</v>
      </c>
      <c r="L25" s="17" t="s">
        <v>24</v>
      </c>
      <c r="M25" s="17">
        <v>3</v>
      </c>
      <c r="N25" s="17">
        <f t="shared" si="0"/>
        <v>6.0000000000000001E-3</v>
      </c>
      <c r="O25" s="17" t="s">
        <v>18</v>
      </c>
      <c r="P25" s="17" t="s">
        <v>26</v>
      </c>
      <c r="Q25" s="17" t="s">
        <v>25</v>
      </c>
      <c r="R25" s="17">
        <v>1</v>
      </c>
      <c r="S25" s="15" t="s">
        <v>78</v>
      </c>
    </row>
    <row r="26" spans="1:19" s="25" customFormat="1" ht="107.25" customHeight="1">
      <c r="A26" s="16">
        <v>24</v>
      </c>
      <c r="B26" s="17" t="s">
        <v>17</v>
      </c>
      <c r="C26" s="17" t="s">
        <v>21</v>
      </c>
      <c r="D26" s="17" t="s">
        <v>79</v>
      </c>
      <c r="E26" s="18">
        <v>45705</v>
      </c>
      <c r="F26" s="19">
        <v>0.35416666666666669</v>
      </c>
      <c r="G26" s="22">
        <f t="shared" ref="G26" si="3">E26</f>
        <v>45705</v>
      </c>
      <c r="H26" s="19">
        <v>0.5</v>
      </c>
      <c r="I26" s="17" t="s">
        <v>22</v>
      </c>
      <c r="J26" s="17" t="s">
        <v>80</v>
      </c>
      <c r="K26" s="20" t="s">
        <v>81</v>
      </c>
      <c r="L26" s="17" t="s">
        <v>24</v>
      </c>
      <c r="M26" s="17">
        <v>44</v>
      </c>
      <c r="N26" s="17">
        <f t="shared" si="0"/>
        <v>8.7999999999999995E-2</v>
      </c>
      <c r="O26" s="17" t="s">
        <v>18</v>
      </c>
      <c r="P26" s="17" t="s">
        <v>26</v>
      </c>
      <c r="Q26" s="17" t="s">
        <v>25</v>
      </c>
      <c r="R26" s="17">
        <v>1</v>
      </c>
      <c r="S26" s="15" t="s">
        <v>29</v>
      </c>
    </row>
    <row r="27" spans="1:19" s="13" customFormat="1" ht="66" customHeight="1">
      <c r="A27" s="16">
        <v>25</v>
      </c>
      <c r="B27" s="17" t="s">
        <v>17</v>
      </c>
      <c r="C27" s="17" t="s">
        <v>21</v>
      </c>
      <c r="D27" s="23" t="s">
        <v>83</v>
      </c>
      <c r="E27" s="18">
        <v>45705</v>
      </c>
      <c r="F27" s="19">
        <v>0.5625</v>
      </c>
      <c r="G27" s="18">
        <v>45705</v>
      </c>
      <c r="H27" s="19">
        <v>0.70833333333333337</v>
      </c>
      <c r="I27" s="17" t="s">
        <v>22</v>
      </c>
      <c r="J27" s="17" t="s">
        <v>82</v>
      </c>
      <c r="K27" s="20" t="s">
        <v>85</v>
      </c>
      <c r="L27" s="17" t="s">
        <v>24</v>
      </c>
      <c r="M27" s="17">
        <v>24</v>
      </c>
      <c r="N27" s="17">
        <f t="shared" si="0"/>
        <v>4.8000000000000001E-2</v>
      </c>
      <c r="O27" s="17" t="s">
        <v>18</v>
      </c>
      <c r="P27" s="17" t="s">
        <v>26</v>
      </c>
      <c r="Q27" s="17" t="s">
        <v>25</v>
      </c>
      <c r="R27" s="17">
        <v>1</v>
      </c>
      <c r="S27" s="15" t="s">
        <v>29</v>
      </c>
    </row>
    <row r="28" spans="1:19" s="25" customFormat="1" ht="122.4" customHeight="1">
      <c r="A28" s="16">
        <v>26</v>
      </c>
      <c r="B28" s="17" t="s">
        <v>17</v>
      </c>
      <c r="C28" s="17" t="s">
        <v>21</v>
      </c>
      <c r="D28" s="26" t="s">
        <v>87</v>
      </c>
      <c r="E28" s="18">
        <v>45706</v>
      </c>
      <c r="F28" s="19">
        <v>0.35416666666666669</v>
      </c>
      <c r="G28" s="22">
        <f t="shared" ref="G28" si="4">E28</f>
        <v>45706</v>
      </c>
      <c r="H28" s="19">
        <v>0.5</v>
      </c>
      <c r="I28" s="17" t="s">
        <v>22</v>
      </c>
      <c r="J28" s="17" t="s">
        <v>84</v>
      </c>
      <c r="K28" s="20" t="s">
        <v>86</v>
      </c>
      <c r="L28" s="17" t="s">
        <v>24</v>
      </c>
      <c r="M28" s="17">
        <v>35</v>
      </c>
      <c r="N28" s="17">
        <f t="shared" si="0"/>
        <v>7.0000000000000007E-2</v>
      </c>
      <c r="O28" s="17" t="s">
        <v>18</v>
      </c>
      <c r="P28" s="17" t="s">
        <v>26</v>
      </c>
      <c r="Q28" s="17" t="s">
        <v>25</v>
      </c>
      <c r="R28" s="17">
        <v>1</v>
      </c>
      <c r="S28" s="15" t="s">
        <v>29</v>
      </c>
    </row>
    <row r="29" spans="1:19" s="25" customFormat="1" ht="55.8" customHeight="1">
      <c r="A29" s="16">
        <v>27</v>
      </c>
      <c r="B29" s="17" t="s">
        <v>17</v>
      </c>
      <c r="C29" s="17" t="s">
        <v>21</v>
      </c>
      <c r="D29" s="23" t="s">
        <v>88</v>
      </c>
      <c r="E29" s="18">
        <v>45706</v>
      </c>
      <c r="F29" s="19">
        <v>0.5625</v>
      </c>
      <c r="G29" s="18">
        <v>45704</v>
      </c>
      <c r="H29" s="19">
        <v>0.70833333333333337</v>
      </c>
      <c r="I29" s="17" t="s">
        <v>22</v>
      </c>
      <c r="J29" s="17" t="s">
        <v>89</v>
      </c>
      <c r="K29" s="20" t="s">
        <v>90</v>
      </c>
      <c r="L29" s="17" t="s">
        <v>24</v>
      </c>
      <c r="M29" s="17">
        <v>29</v>
      </c>
      <c r="N29" s="17">
        <f t="shared" si="0"/>
        <v>5.8000000000000003E-2</v>
      </c>
      <c r="O29" s="17" t="s">
        <v>18</v>
      </c>
      <c r="P29" s="17" t="s">
        <v>26</v>
      </c>
      <c r="Q29" s="17" t="s">
        <v>25</v>
      </c>
      <c r="R29" s="17">
        <v>1</v>
      </c>
      <c r="S29" s="15" t="s">
        <v>29</v>
      </c>
    </row>
    <row r="30" spans="1:19" s="13" customFormat="1" ht="89.4" customHeight="1">
      <c r="A30" s="17">
        <v>28</v>
      </c>
      <c r="B30" s="17" t="s">
        <v>17</v>
      </c>
      <c r="C30" s="17" t="s">
        <v>21</v>
      </c>
      <c r="D30" s="17" t="s">
        <v>95</v>
      </c>
      <c r="E30" s="18">
        <v>45707</v>
      </c>
      <c r="F30" s="19">
        <v>0.35416666666666669</v>
      </c>
      <c r="G30" s="18">
        <v>45704</v>
      </c>
      <c r="H30" s="19">
        <v>0.5</v>
      </c>
      <c r="I30" s="17" t="s">
        <v>22</v>
      </c>
      <c r="J30" s="17" t="s">
        <v>91</v>
      </c>
      <c r="K30" s="20" t="s">
        <v>92</v>
      </c>
      <c r="L30" s="17" t="s">
        <v>24</v>
      </c>
      <c r="M30" s="17">
        <v>36</v>
      </c>
      <c r="N30" s="17">
        <f t="shared" ref="N30:N31" si="5">(M30*2)/1000</f>
        <v>7.1999999999999995E-2</v>
      </c>
      <c r="O30" s="17" t="s">
        <v>18</v>
      </c>
      <c r="P30" s="17" t="s">
        <v>26</v>
      </c>
      <c r="Q30" s="17" t="s">
        <v>25</v>
      </c>
      <c r="R30" s="17">
        <v>1</v>
      </c>
      <c r="S30" s="15" t="s">
        <v>29</v>
      </c>
    </row>
    <row r="31" spans="1:19" s="25" customFormat="1" ht="148.19999999999999" customHeight="1">
      <c r="A31" s="16">
        <v>29</v>
      </c>
      <c r="B31" s="17" t="s">
        <v>17</v>
      </c>
      <c r="C31" s="17" t="s">
        <v>21</v>
      </c>
      <c r="D31" s="17" t="s">
        <v>96</v>
      </c>
      <c r="E31" s="18">
        <v>45707</v>
      </c>
      <c r="F31" s="19">
        <v>0.5625</v>
      </c>
      <c r="G31" s="22">
        <f t="shared" ref="G31" si="6">E31</f>
        <v>45707</v>
      </c>
      <c r="H31" s="19">
        <v>0.70833333333333337</v>
      </c>
      <c r="I31" s="17" t="s">
        <v>22</v>
      </c>
      <c r="J31" s="17" t="s">
        <v>94</v>
      </c>
      <c r="K31" s="20" t="s">
        <v>93</v>
      </c>
      <c r="L31" s="17" t="s">
        <v>24</v>
      </c>
      <c r="M31" s="17">
        <v>79</v>
      </c>
      <c r="N31" s="17">
        <f t="shared" si="5"/>
        <v>0.158</v>
      </c>
      <c r="O31" s="17" t="s">
        <v>18</v>
      </c>
      <c r="P31" s="17" t="s">
        <v>26</v>
      </c>
      <c r="Q31" s="17" t="s">
        <v>25</v>
      </c>
      <c r="R31" s="17">
        <v>1</v>
      </c>
      <c r="S31" s="15" t="s">
        <v>29</v>
      </c>
    </row>
    <row r="32" spans="1:19" s="13" customFormat="1" ht="63.6" customHeight="1">
      <c r="A32" s="16">
        <v>30</v>
      </c>
      <c r="B32" s="17" t="s">
        <v>17</v>
      </c>
      <c r="C32" s="17" t="s">
        <v>21</v>
      </c>
      <c r="D32" s="21" t="s">
        <v>102</v>
      </c>
      <c r="E32" s="18">
        <v>45708</v>
      </c>
      <c r="F32" s="19">
        <v>0.35416666666666669</v>
      </c>
      <c r="G32" s="22">
        <f t="shared" ref="G32" si="7">E32</f>
        <v>45708</v>
      </c>
      <c r="H32" s="19">
        <v>0.5</v>
      </c>
      <c r="I32" s="17" t="s">
        <v>22</v>
      </c>
      <c r="J32" s="17" t="s">
        <v>97</v>
      </c>
      <c r="K32" s="20" t="s">
        <v>99</v>
      </c>
      <c r="L32" s="17" t="s">
        <v>24</v>
      </c>
      <c r="M32" s="17">
        <v>32</v>
      </c>
      <c r="N32" s="17">
        <f t="shared" ref="N32" si="8">(M32*2)/1000</f>
        <v>6.4000000000000001E-2</v>
      </c>
      <c r="O32" s="17" t="s">
        <v>18</v>
      </c>
      <c r="P32" s="17" t="s">
        <v>26</v>
      </c>
      <c r="Q32" s="17" t="s">
        <v>25</v>
      </c>
      <c r="R32" s="17">
        <v>1</v>
      </c>
      <c r="S32" s="15" t="s">
        <v>29</v>
      </c>
    </row>
    <row r="33" spans="1:19" s="25" customFormat="1" ht="112.2" customHeight="1">
      <c r="A33" s="16">
        <v>31</v>
      </c>
      <c r="B33" s="17" t="s">
        <v>17</v>
      </c>
      <c r="C33" s="17" t="s">
        <v>21</v>
      </c>
      <c r="D33" s="17" t="s">
        <v>101</v>
      </c>
      <c r="E33" s="18">
        <v>45708</v>
      </c>
      <c r="F33" s="19">
        <v>0.5625</v>
      </c>
      <c r="G33" s="22">
        <f t="shared" ref="G33" si="9">E33</f>
        <v>45708</v>
      </c>
      <c r="H33" s="19">
        <v>0.70833333333333337</v>
      </c>
      <c r="I33" s="17" t="s">
        <v>22</v>
      </c>
      <c r="J33" s="17" t="s">
        <v>98</v>
      </c>
      <c r="K33" s="20" t="s">
        <v>100</v>
      </c>
      <c r="L33" s="17" t="s">
        <v>24</v>
      </c>
      <c r="M33" s="17">
        <v>85</v>
      </c>
      <c r="N33" s="17">
        <f t="shared" ref="N33" si="10">(M33*2)/1000</f>
        <v>0.17</v>
      </c>
      <c r="O33" s="17" t="s">
        <v>18</v>
      </c>
      <c r="P33" s="17" t="s">
        <v>26</v>
      </c>
      <c r="Q33" s="17" t="s">
        <v>25</v>
      </c>
      <c r="R33" s="17">
        <v>1</v>
      </c>
      <c r="S33" s="15" t="s">
        <v>29</v>
      </c>
    </row>
    <row r="34" spans="1:19" s="13" customFormat="1" ht="107.25" customHeight="1">
      <c r="A34" s="16">
        <v>32</v>
      </c>
      <c r="B34" s="17" t="s">
        <v>17</v>
      </c>
      <c r="C34" s="17" t="s">
        <v>21</v>
      </c>
      <c r="D34" s="17" t="s">
        <v>107</v>
      </c>
      <c r="E34" s="18">
        <v>45709</v>
      </c>
      <c r="F34" s="19">
        <v>0.35416666666666669</v>
      </c>
      <c r="G34" s="22">
        <f t="shared" ref="G34" si="11">E34</f>
        <v>45709</v>
      </c>
      <c r="H34" s="19">
        <v>0.5</v>
      </c>
      <c r="I34" s="17" t="s">
        <v>22</v>
      </c>
      <c r="J34" s="17" t="s">
        <v>103</v>
      </c>
      <c r="K34" s="20" t="s">
        <v>105</v>
      </c>
      <c r="L34" s="17" t="s">
        <v>24</v>
      </c>
      <c r="M34" s="17">
        <v>41</v>
      </c>
      <c r="N34" s="17">
        <f t="shared" ref="N34" si="12">(M34*2)/1000</f>
        <v>8.2000000000000003E-2</v>
      </c>
      <c r="O34" s="17" t="s">
        <v>18</v>
      </c>
      <c r="P34" s="17" t="s">
        <v>26</v>
      </c>
      <c r="Q34" s="17" t="s">
        <v>25</v>
      </c>
      <c r="R34" s="17">
        <v>1</v>
      </c>
      <c r="S34" s="15" t="s">
        <v>29</v>
      </c>
    </row>
    <row r="35" spans="1:19" s="25" customFormat="1" ht="107.25" customHeight="1">
      <c r="A35" s="16">
        <v>33</v>
      </c>
      <c r="B35" s="17" t="s">
        <v>17</v>
      </c>
      <c r="C35" s="17" t="s">
        <v>21</v>
      </c>
      <c r="D35" s="17" t="s">
        <v>108</v>
      </c>
      <c r="E35" s="18">
        <v>45709</v>
      </c>
      <c r="F35" s="19">
        <v>0.5625</v>
      </c>
      <c r="G35" s="22">
        <f t="shared" ref="G35" si="13">E35</f>
        <v>45709</v>
      </c>
      <c r="H35" s="19">
        <v>0.70833333333333337</v>
      </c>
      <c r="I35" s="17" t="s">
        <v>22</v>
      </c>
      <c r="J35" s="17" t="s">
        <v>104</v>
      </c>
      <c r="K35" s="20" t="s">
        <v>106</v>
      </c>
      <c r="L35" s="17" t="s">
        <v>24</v>
      </c>
      <c r="M35" s="17">
        <v>54</v>
      </c>
      <c r="N35" s="17">
        <f t="shared" ref="N35" si="14">(M35*2)/1000</f>
        <v>0.108</v>
      </c>
      <c r="O35" s="17" t="s">
        <v>18</v>
      </c>
      <c r="P35" s="17" t="s">
        <v>26</v>
      </c>
      <c r="Q35" s="17" t="s">
        <v>25</v>
      </c>
      <c r="R35" s="17">
        <v>1</v>
      </c>
      <c r="S35" s="15" t="s">
        <v>29</v>
      </c>
    </row>
    <row r="36" spans="1:19" s="13" customFormat="1" ht="231.6" customHeight="1">
      <c r="A36" s="16">
        <v>34</v>
      </c>
      <c r="B36" s="17" t="s">
        <v>17</v>
      </c>
      <c r="C36" s="17" t="s">
        <v>21</v>
      </c>
      <c r="D36" s="17" t="s">
        <v>109</v>
      </c>
      <c r="E36" s="18">
        <v>45712</v>
      </c>
      <c r="F36" s="19">
        <v>0.35416666666666669</v>
      </c>
      <c r="G36" s="18">
        <v>45712</v>
      </c>
      <c r="H36" s="19">
        <v>0.5</v>
      </c>
      <c r="I36" s="17" t="s">
        <v>22</v>
      </c>
      <c r="J36" s="17" t="s">
        <v>110</v>
      </c>
      <c r="K36" s="20" t="s">
        <v>23</v>
      </c>
      <c r="L36" s="17" t="s">
        <v>24</v>
      </c>
      <c r="M36" s="17">
        <v>290</v>
      </c>
      <c r="N36" s="17">
        <f t="shared" ref="N36:N38" si="15">(M36*2)/1000</f>
        <v>0.57999999999999996</v>
      </c>
      <c r="O36" s="17" t="s">
        <v>18</v>
      </c>
      <c r="P36" s="17" t="s">
        <v>26</v>
      </c>
      <c r="Q36" s="17" t="s">
        <v>25</v>
      </c>
      <c r="R36" s="17">
        <v>1</v>
      </c>
      <c r="S36" s="15" t="s">
        <v>28</v>
      </c>
    </row>
    <row r="37" spans="1:19" s="25" customFormat="1" ht="171" customHeight="1">
      <c r="A37" s="16">
        <v>35</v>
      </c>
      <c r="B37" s="17" t="s">
        <v>17</v>
      </c>
      <c r="C37" s="17" t="s">
        <v>21</v>
      </c>
      <c r="D37" s="17" t="s">
        <v>112</v>
      </c>
      <c r="E37" s="18">
        <v>45712</v>
      </c>
      <c r="F37" s="19">
        <v>0.52083333333333337</v>
      </c>
      <c r="G37" s="22">
        <f t="shared" ref="G37:G38" si="16">E37</f>
        <v>45712</v>
      </c>
      <c r="H37" s="19">
        <v>0.70833333333333337</v>
      </c>
      <c r="I37" s="17" t="s">
        <v>22</v>
      </c>
      <c r="J37" s="17" t="s">
        <v>111</v>
      </c>
      <c r="K37" s="20" t="s">
        <v>23</v>
      </c>
      <c r="L37" s="17" t="s">
        <v>24</v>
      </c>
      <c r="M37" s="17">
        <v>192</v>
      </c>
      <c r="N37" s="17">
        <f t="shared" si="15"/>
        <v>0.38400000000000001</v>
      </c>
      <c r="O37" s="17" t="s">
        <v>18</v>
      </c>
      <c r="P37" s="17" t="s">
        <v>26</v>
      </c>
      <c r="Q37" s="17" t="s">
        <v>25</v>
      </c>
      <c r="R37" s="17">
        <v>1</v>
      </c>
      <c r="S37" s="15" t="s">
        <v>28</v>
      </c>
    </row>
    <row r="38" spans="1:19" s="25" customFormat="1" ht="179.4" customHeight="1">
      <c r="A38" s="16">
        <v>36</v>
      </c>
      <c r="B38" s="17" t="s">
        <v>17</v>
      </c>
      <c r="C38" s="17" t="s">
        <v>21</v>
      </c>
      <c r="D38" s="17" t="s">
        <v>31</v>
      </c>
      <c r="E38" s="18">
        <v>45713</v>
      </c>
      <c r="F38" s="19">
        <v>0.35416666666666669</v>
      </c>
      <c r="G38" s="22">
        <f t="shared" si="16"/>
        <v>45713</v>
      </c>
      <c r="H38" s="19">
        <v>0.5</v>
      </c>
      <c r="I38" s="17" t="s">
        <v>22</v>
      </c>
      <c r="J38" s="17" t="s">
        <v>30</v>
      </c>
      <c r="K38" s="20" t="s">
        <v>23</v>
      </c>
      <c r="L38" s="17" t="s">
        <v>24</v>
      </c>
      <c r="M38" s="17">
        <v>156</v>
      </c>
      <c r="N38" s="17">
        <f t="shared" si="15"/>
        <v>0.312</v>
      </c>
      <c r="O38" s="17" t="s">
        <v>18</v>
      </c>
      <c r="P38" s="17" t="s">
        <v>26</v>
      </c>
      <c r="Q38" s="17" t="s">
        <v>25</v>
      </c>
      <c r="R38" s="17">
        <v>1</v>
      </c>
      <c r="S38" s="15" t="s">
        <v>28</v>
      </c>
    </row>
    <row r="39" spans="1:19" s="25" customFormat="1" ht="179.4" customHeight="1">
      <c r="A39" s="16">
        <v>37</v>
      </c>
      <c r="B39" s="17" t="s">
        <v>17</v>
      </c>
      <c r="C39" s="17" t="s">
        <v>21</v>
      </c>
      <c r="D39" s="17" t="s">
        <v>114</v>
      </c>
      <c r="E39" s="18">
        <v>45713</v>
      </c>
      <c r="F39" s="19">
        <v>0.52083333333333337</v>
      </c>
      <c r="G39" s="22">
        <f t="shared" ref="G39" si="17">E39</f>
        <v>45713</v>
      </c>
      <c r="H39" s="19">
        <v>0.70833333333333337</v>
      </c>
      <c r="I39" s="17" t="s">
        <v>22</v>
      </c>
      <c r="J39" s="17" t="s">
        <v>113</v>
      </c>
      <c r="K39" s="20" t="s">
        <v>23</v>
      </c>
      <c r="L39" s="17" t="s">
        <v>24</v>
      </c>
      <c r="M39" s="17">
        <v>103</v>
      </c>
      <c r="N39" s="17">
        <f t="shared" ref="N39" si="18">(M39*2)/1000</f>
        <v>0.20599999999999999</v>
      </c>
      <c r="O39" s="17" t="s">
        <v>18</v>
      </c>
      <c r="P39" s="17" t="s">
        <v>26</v>
      </c>
      <c r="Q39" s="17" t="s">
        <v>25</v>
      </c>
      <c r="R39" s="17">
        <v>1</v>
      </c>
      <c r="S39" s="15" t="s">
        <v>28</v>
      </c>
    </row>
    <row r="40" spans="1:19" s="25" customFormat="1" ht="179.4" customHeight="1">
      <c r="A40" s="16">
        <v>38</v>
      </c>
      <c r="B40" s="17" t="s">
        <v>17</v>
      </c>
      <c r="C40" s="17" t="s">
        <v>21</v>
      </c>
      <c r="D40" s="17" t="s">
        <v>119</v>
      </c>
      <c r="E40" s="18">
        <v>45714</v>
      </c>
      <c r="F40" s="19">
        <v>0.35416666666666669</v>
      </c>
      <c r="G40" s="22">
        <f t="shared" ref="G40:G45" si="19">E40</f>
        <v>45714</v>
      </c>
      <c r="H40" s="19">
        <v>0.5</v>
      </c>
      <c r="I40" s="17" t="s">
        <v>22</v>
      </c>
      <c r="J40" s="17" t="s">
        <v>115</v>
      </c>
      <c r="K40" s="20" t="s">
        <v>23</v>
      </c>
      <c r="L40" s="17" t="s">
        <v>24</v>
      </c>
      <c r="M40" s="17">
        <v>145</v>
      </c>
      <c r="N40" s="17">
        <f t="shared" ref="N40:N45" si="20">(M40*2)/1000</f>
        <v>0.28999999999999998</v>
      </c>
      <c r="O40" s="17" t="s">
        <v>18</v>
      </c>
      <c r="P40" s="17" t="s">
        <v>26</v>
      </c>
      <c r="Q40" s="17" t="s">
        <v>25</v>
      </c>
      <c r="R40" s="17">
        <v>1</v>
      </c>
      <c r="S40" s="15" t="s">
        <v>28</v>
      </c>
    </row>
    <row r="41" spans="1:19" s="25" customFormat="1" ht="179.4" customHeight="1">
      <c r="A41" s="16">
        <v>39</v>
      </c>
      <c r="B41" s="17" t="s">
        <v>17</v>
      </c>
      <c r="C41" s="17" t="s">
        <v>21</v>
      </c>
      <c r="D41" s="17" t="s">
        <v>120</v>
      </c>
      <c r="E41" s="18">
        <v>45714</v>
      </c>
      <c r="F41" s="19">
        <v>0.52083333333333337</v>
      </c>
      <c r="G41" s="22">
        <f t="shared" si="19"/>
        <v>45714</v>
      </c>
      <c r="H41" s="19">
        <v>0.70833333333333337</v>
      </c>
      <c r="I41" s="17" t="s">
        <v>22</v>
      </c>
      <c r="J41" s="17" t="s">
        <v>116</v>
      </c>
      <c r="K41" s="20" t="s">
        <v>23</v>
      </c>
      <c r="L41" s="17" t="s">
        <v>24</v>
      </c>
      <c r="M41" s="17">
        <v>213</v>
      </c>
      <c r="N41" s="17">
        <f t="shared" si="20"/>
        <v>0.42599999999999999</v>
      </c>
      <c r="O41" s="17" t="s">
        <v>18</v>
      </c>
      <c r="P41" s="17" t="s">
        <v>26</v>
      </c>
      <c r="Q41" s="17" t="s">
        <v>25</v>
      </c>
      <c r="R41" s="17">
        <v>1</v>
      </c>
      <c r="S41" s="15" t="s">
        <v>28</v>
      </c>
    </row>
    <row r="42" spans="1:19" s="25" customFormat="1" ht="179.4" customHeight="1">
      <c r="A42" s="16">
        <v>40</v>
      </c>
      <c r="B42" s="17" t="s">
        <v>17</v>
      </c>
      <c r="C42" s="17" t="s">
        <v>21</v>
      </c>
      <c r="D42" s="17" t="s">
        <v>33</v>
      </c>
      <c r="E42" s="18">
        <v>45715</v>
      </c>
      <c r="F42" s="19">
        <v>0.35416666666666669</v>
      </c>
      <c r="G42" s="22">
        <f t="shared" si="19"/>
        <v>45715</v>
      </c>
      <c r="H42" s="19">
        <v>0.5</v>
      </c>
      <c r="I42" s="17" t="s">
        <v>22</v>
      </c>
      <c r="J42" s="17" t="s">
        <v>32</v>
      </c>
      <c r="K42" s="20" t="s">
        <v>23</v>
      </c>
      <c r="L42" s="17" t="s">
        <v>24</v>
      </c>
      <c r="M42" s="17">
        <v>143</v>
      </c>
      <c r="N42" s="17">
        <f t="shared" si="20"/>
        <v>0.28599999999999998</v>
      </c>
      <c r="O42" s="17" t="s">
        <v>18</v>
      </c>
      <c r="P42" s="17" t="s">
        <v>26</v>
      </c>
      <c r="Q42" s="17" t="s">
        <v>25</v>
      </c>
      <c r="R42" s="17">
        <v>1</v>
      </c>
      <c r="S42" s="15" t="s">
        <v>28</v>
      </c>
    </row>
    <row r="43" spans="1:19" s="25" customFormat="1" ht="179.4" customHeight="1">
      <c r="A43" s="16">
        <v>41</v>
      </c>
      <c r="B43" s="17" t="s">
        <v>17</v>
      </c>
      <c r="C43" s="17" t="s">
        <v>21</v>
      </c>
      <c r="D43" s="17" t="s">
        <v>121</v>
      </c>
      <c r="E43" s="18">
        <v>45715</v>
      </c>
      <c r="F43" s="19">
        <v>0.52083333333333337</v>
      </c>
      <c r="G43" s="22">
        <f t="shared" si="19"/>
        <v>45715</v>
      </c>
      <c r="H43" s="19">
        <v>0.70833333333333337</v>
      </c>
      <c r="I43" s="17" t="s">
        <v>22</v>
      </c>
      <c r="J43" s="17" t="s">
        <v>117</v>
      </c>
      <c r="K43" s="20" t="s">
        <v>23</v>
      </c>
      <c r="L43" s="17" t="s">
        <v>24</v>
      </c>
      <c r="M43" s="17">
        <v>48</v>
      </c>
      <c r="N43" s="17">
        <f t="shared" si="20"/>
        <v>9.6000000000000002E-2</v>
      </c>
      <c r="O43" s="17" t="s">
        <v>18</v>
      </c>
      <c r="P43" s="17" t="s">
        <v>26</v>
      </c>
      <c r="Q43" s="17" t="s">
        <v>25</v>
      </c>
      <c r="R43" s="17">
        <v>1</v>
      </c>
      <c r="S43" s="15" t="s">
        <v>28</v>
      </c>
    </row>
    <row r="44" spans="1:19" s="25" customFormat="1" ht="179.4" customHeight="1">
      <c r="A44" s="16">
        <v>42</v>
      </c>
      <c r="B44" s="17" t="s">
        <v>17</v>
      </c>
      <c r="C44" s="17" t="s">
        <v>21</v>
      </c>
      <c r="D44" s="17" t="s">
        <v>122</v>
      </c>
      <c r="E44" s="18">
        <v>45716</v>
      </c>
      <c r="F44" s="19">
        <v>0.35416666666666669</v>
      </c>
      <c r="G44" s="22">
        <f t="shared" si="19"/>
        <v>45716</v>
      </c>
      <c r="H44" s="19">
        <v>0.5</v>
      </c>
      <c r="I44" s="17" t="s">
        <v>22</v>
      </c>
      <c r="J44" s="17" t="s">
        <v>34</v>
      </c>
      <c r="K44" s="20" t="s">
        <v>23</v>
      </c>
      <c r="L44" s="17" t="s">
        <v>24</v>
      </c>
      <c r="M44" s="17">
        <v>169</v>
      </c>
      <c r="N44" s="17">
        <f t="shared" si="20"/>
        <v>0.33800000000000002</v>
      </c>
      <c r="O44" s="17" t="s">
        <v>18</v>
      </c>
      <c r="P44" s="17" t="s">
        <v>26</v>
      </c>
      <c r="Q44" s="17" t="s">
        <v>25</v>
      </c>
      <c r="R44" s="17">
        <v>1</v>
      </c>
      <c r="S44" s="15" t="s">
        <v>28</v>
      </c>
    </row>
    <row r="45" spans="1:19" s="25" customFormat="1" ht="179.4" customHeight="1">
      <c r="A45" s="16">
        <v>43</v>
      </c>
      <c r="B45" s="17" t="s">
        <v>17</v>
      </c>
      <c r="C45" s="17" t="s">
        <v>21</v>
      </c>
      <c r="D45" s="17" t="s">
        <v>123</v>
      </c>
      <c r="E45" s="18">
        <v>45716</v>
      </c>
      <c r="F45" s="19">
        <v>0.52083333333333337</v>
      </c>
      <c r="G45" s="22">
        <f t="shared" si="19"/>
        <v>45716</v>
      </c>
      <c r="H45" s="19">
        <v>0.70833333333333337</v>
      </c>
      <c r="I45" s="17" t="s">
        <v>22</v>
      </c>
      <c r="J45" s="17" t="s">
        <v>118</v>
      </c>
      <c r="K45" s="20" t="s">
        <v>23</v>
      </c>
      <c r="L45" s="17" t="s">
        <v>24</v>
      </c>
      <c r="M45" s="17">
        <v>3</v>
      </c>
      <c r="N45" s="17">
        <f t="shared" si="20"/>
        <v>6.0000000000000001E-3</v>
      </c>
      <c r="O45" s="17" t="s">
        <v>18</v>
      </c>
      <c r="P45" s="17" t="s">
        <v>26</v>
      </c>
      <c r="Q45" s="17" t="s">
        <v>25</v>
      </c>
      <c r="R45" s="17">
        <v>1</v>
      </c>
      <c r="S45" s="15" t="s">
        <v>28</v>
      </c>
    </row>
    <row r="46" spans="1:19" s="11" customFormat="1">
      <c r="A46" s="6"/>
      <c r="B46" s="5"/>
      <c r="C46" s="5"/>
      <c r="D46" s="24"/>
      <c r="E46" s="7"/>
      <c r="F46" s="8"/>
      <c r="G46" s="9"/>
      <c r="H46" s="8"/>
      <c r="I46" s="5"/>
      <c r="J46" s="5"/>
      <c r="K46" s="10"/>
      <c r="L46" s="5"/>
      <c r="M46" s="5"/>
      <c r="N46" s="5"/>
      <c r="O46" s="5"/>
      <c r="P46" s="5"/>
      <c r="Q46" s="5"/>
      <c r="R46" s="5"/>
      <c r="S46" s="5"/>
    </row>
    <row r="47" spans="1:19" s="11" customFormat="1">
      <c r="A47" s="6"/>
      <c r="B47" s="5"/>
      <c r="C47" s="5"/>
      <c r="D47" s="5"/>
      <c r="E47" s="7"/>
      <c r="F47" s="8"/>
      <c r="G47" s="9"/>
      <c r="H47" s="8"/>
      <c r="I47" s="5"/>
      <c r="J47" s="5"/>
      <c r="K47" s="10"/>
      <c r="L47" s="5"/>
      <c r="M47" s="5"/>
      <c r="N47" s="5"/>
      <c r="O47" s="5"/>
      <c r="P47" s="5"/>
      <c r="Q47" s="5"/>
      <c r="R47" s="5"/>
      <c r="S47" s="5"/>
    </row>
    <row r="48" spans="1:19" s="11" customFormat="1">
      <c r="A48" s="6"/>
      <c r="B48" s="5"/>
      <c r="C48" s="5"/>
      <c r="D48" s="5"/>
      <c r="E48" s="7"/>
      <c r="F48" s="8"/>
      <c r="G48" s="9"/>
      <c r="H48" s="8"/>
      <c r="I48" s="5"/>
      <c r="J48" s="5"/>
      <c r="K48" s="10"/>
      <c r="L48" s="5"/>
      <c r="M48" s="5"/>
      <c r="N48" s="5"/>
      <c r="O48" s="5"/>
      <c r="P48" s="5"/>
      <c r="Q48" s="5"/>
      <c r="R48" s="5"/>
      <c r="S48" s="5"/>
    </row>
    <row r="49" spans="1:19" s="11" customFormat="1">
      <c r="A49" s="6"/>
      <c r="B49" s="5"/>
      <c r="C49" s="5"/>
      <c r="D49" s="5"/>
      <c r="E49" s="7"/>
      <c r="F49" s="8"/>
      <c r="G49" s="9"/>
      <c r="H49" s="8"/>
      <c r="I49" s="5"/>
      <c r="J49" s="5"/>
      <c r="K49" s="10"/>
      <c r="L49" s="5"/>
      <c r="M49" s="5"/>
      <c r="N49" s="5"/>
      <c r="O49" s="5"/>
      <c r="P49" s="5"/>
      <c r="Q49" s="5"/>
      <c r="R49" s="5"/>
      <c r="S49" s="5"/>
    </row>
    <row r="50" spans="1:19">
      <c r="D50" s="5"/>
      <c r="K50" s="10"/>
    </row>
  </sheetData>
  <mergeCells count="20">
    <mergeCell ref="A6:S6"/>
    <mergeCell ref="K3:K4"/>
    <mergeCell ref="L3:L4"/>
    <mergeCell ref="M3:M4"/>
    <mergeCell ref="N3:N4"/>
    <mergeCell ref="O3:O4"/>
    <mergeCell ref="P3:P4"/>
    <mergeCell ref="A1:S1"/>
    <mergeCell ref="J2:K2"/>
    <mergeCell ref="A3:A4"/>
    <mergeCell ref="B3:B4"/>
    <mergeCell ref="C3:C4"/>
    <mergeCell ref="D3:D4"/>
    <mergeCell ref="E3:F3"/>
    <mergeCell ref="G3:H3"/>
    <mergeCell ref="I3:I4"/>
    <mergeCell ref="J3:J4"/>
    <mergeCell ref="Q3:Q4"/>
    <mergeCell ref="R3:R4"/>
    <mergeCell ref="S3:S4"/>
  </mergeCells>
  <pageMargins left="0.7" right="0.7" top="0.75" bottom="0.75" header="0.3" footer="0.3"/>
  <pageSetup paperSize="9" scale="43" fitToHeight="0" orientation="landscape" r:id="rId1"/>
  <rowBreaks count="1" manualBreakCount="1">
    <brk id="20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2025-01-27T06:24:38Z</dcterms:modified>
</cp:coreProperties>
</file>