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8" windowWidth="14808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53" i="1"/>
  <c r="G53"/>
  <c r="N52"/>
  <c r="G52"/>
  <c r="N51"/>
  <c r="G51"/>
  <c r="N50"/>
  <c r="G50"/>
  <c r="N49"/>
  <c r="G49"/>
  <c r="N48"/>
  <c r="G48"/>
  <c r="N47"/>
  <c r="G47"/>
  <c r="G39" l="1"/>
  <c r="N31" l="1"/>
  <c r="N46" l="1"/>
  <c r="G46"/>
  <c r="N45"/>
  <c r="G45"/>
  <c r="N44"/>
  <c r="G44"/>
  <c r="G43"/>
  <c r="N42"/>
  <c r="G42"/>
  <c r="N41"/>
  <c r="G41"/>
  <c r="N40"/>
  <c r="N39"/>
  <c r="G36" l="1"/>
  <c r="N23" l="1"/>
  <c r="G23"/>
  <c r="N22" l="1"/>
  <c r="G22"/>
  <c r="G21"/>
  <c r="N21"/>
  <c r="N19"/>
  <c r="G19"/>
  <c r="N20" l="1"/>
  <c r="N18" l="1"/>
  <c r="G18"/>
  <c r="N17"/>
  <c r="G17"/>
  <c r="N15" l="1"/>
  <c r="G15"/>
  <c r="N13" l="1"/>
  <c r="G13"/>
  <c r="N9" l="1"/>
  <c r="N38" l="1"/>
  <c r="N37"/>
  <c r="G37"/>
  <c r="N36"/>
  <c r="N35"/>
  <c r="N34"/>
  <c r="G34"/>
  <c r="N33" l="1"/>
  <c r="G33"/>
  <c r="N29"/>
  <c r="N30"/>
  <c r="N28"/>
  <c r="N27"/>
  <c r="N26"/>
  <c r="N25"/>
  <c r="G25"/>
  <c r="N24"/>
  <c r="G24"/>
  <c r="N32" l="1"/>
  <c r="G32"/>
  <c r="N12" l="1"/>
  <c r="N14" l="1"/>
  <c r="N11"/>
  <c r="N10"/>
  <c r="N8"/>
  <c r="N7"/>
  <c r="G14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<sst xmlns="http://schemas.openxmlformats.org/spreadsheetml/2006/main" count="546" uniqueCount="157">
  <si>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</si>
  <si>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</si>
  <si>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</si>
  <si>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</si>
  <si>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</si>
  <si>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</si>
  <si>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</si>
  <si>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</si>
  <si>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</si>
  <si>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</si>
  <si>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</si>
  <si>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</si>
  <si>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</si>
  <si>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</si>
  <si>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</si>
  <si>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</si>
  <si>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</si>
  <si>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</si>
  <si>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</si>
  <si>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</si>
  <si>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</si>
  <si>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</si>
  <si>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</si>
  <si>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</si>
  <si>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</si>
  <si>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</si>
  <si>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</si>
  <si>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</si>
  <si>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 xml:space="preserve">чистка изоляции </t>
  </si>
  <si>
    <t>опиловка деревьев в охранной зоне</t>
  </si>
  <si>
    <t>ТП-36</t>
  </si>
  <si>
    <t>ВЛ 0,4 кВ ф-6</t>
  </si>
  <si>
    <t>ул.Профсоюзная 44-54,47-51,47А;ул.Голубовского 130-136А  ул.Профсоюзная 26-40,33-45;ул.Ленина 118,118А,121-127;  м-з «Пятерочка»- ул. Ленина 147,  кольцо ТП-121 ф-9 Кафе «Пельменная» Пенсионный фонд (резерв) Прокуратура  Продовольственно-зерновая компания «Гелиос»  Архив админ.;Избирком (резерв), киоск «Сыродел»     ул. Ленина 116 - Гор.администрация; Страховая компания №133; Фин.управление</t>
  </si>
  <si>
    <t xml:space="preserve">Чистка изоляции и профремонт оборудования </t>
  </si>
  <si>
    <t>РУ-10кв, РУ-0,4кВ, яч.ТМ</t>
  </si>
  <si>
    <t>Чистка изоляции и профремонт оборудования</t>
  </si>
  <si>
    <t>г.Ипатово</t>
  </si>
  <si>
    <t>Ставэлектросеть</t>
  </si>
  <si>
    <t>б/н</t>
  </si>
  <si>
    <t>Б/Л</t>
  </si>
  <si>
    <t xml:space="preserve"> Ипатовский</t>
  </si>
  <si>
    <t>РУ-10кВ, РУ-0,4кВ ТМ-1, ТМ-2</t>
  </si>
  <si>
    <t>РУ-10кВ, РУ-0,4кВ, яч. ТМ</t>
  </si>
  <si>
    <t>ТП-26</t>
  </si>
  <si>
    <t>ТП-148</t>
  </si>
  <si>
    <t>ТП-15</t>
  </si>
  <si>
    <t>ТП-63</t>
  </si>
  <si>
    <t>ТП-60</t>
  </si>
  <si>
    <t xml:space="preserve">ул.Кирова 24-30А,19-27;ул.Новая 1/1-9/2,2/1-10/2;улСерова 15А-23,24-34;
        ул.Горького 84;ул.Чонгарская 105
ул.Горького 139-181
ул.Горького 66-72,125-137;ул.Октябрьская 130-134,121;ул.Шевченко 46-98;
         ул.Чонгарская 106-110;ул.Горького 127;гаражи «Тонус»;ул.Горького 137
ул.Горького 74-82,86-98;пер.Олимпийский 13-23,20-28,29-33;ул.Серова 36
</t>
  </si>
  <si>
    <t xml:space="preserve">ул. Кирова,47-61а,42-54; п. Абрикосовый; п.Виноградный; щит учёта водоканала.
ул.Бакинская,120-130,95-101; ул. Горького 100-116,183-195; ул. Кирова,45; АЗС «Тонус»; м-н «1000 мелочей»; м-н «Автозапчасти».
ул. Бакинская,108а-118,77-93; ул. Калинина,241-287; ул. Чонгарская,74-90,89-103,107а;ул. Кирова,32,40.
ул.Кирова,29-45а,32а-38; ул. Чонгарская,92-104,105,107б-113; п. Олимпийский,  1-13,2-18.
</t>
  </si>
  <si>
    <t>ТП-57</t>
  </si>
  <si>
    <t xml:space="preserve">
БПК;
ДДТ (резерв);
котельная БПК;
ул. Голубовского, 114-128; ул. Ленинградская, 61,86,88а, спортбар «Оле»(бильярдная);
ДК (основное);
пивбар «Центральный»
магазин «Автозапчасти», ООО «Искра»;Парикмахерская, м-н «Мясо».
ул. Гагарина, 67а; фонд социального страхования; страховая медицина (резерв);
БПК;
ДДТ (основное);
котельная БПК;
РВК;
культурно-досуговый центр «Октябрь»;
библиотека, гаражи, кафе «Лакомка»;
гаражи администрации.
</t>
  </si>
  <si>
    <t>ТП-33</t>
  </si>
  <si>
    <t>п. Садовый; ул. Профсоюзная,17-23;
 п. Садовый, 2а;
ул. Орджоникидзе, 74;  Аптека;
 ул. Орджоникидзе, 66 – детская поликлиника;
ул. Свердлова, 5-29 – м-з «220 В», магазины
 - Ленинградская, 54
 ул. Орджоникидзе, 64,68;
Суд (резерв) до ЩУ на фасаде.
.</t>
  </si>
  <si>
    <t>ТП-98</t>
  </si>
  <si>
    <t xml:space="preserve">
ул. Космонавтов, 1а, 2-26, 30-60, 53а, 55, 55а, 57; пер. Яблочный;
ул. Космонавтов,1-53, 53б; пер. Хаустова, 2; ул. Колхозная, 4;
ул. Космонавтов, 28-28а; ул. Карьерная, 35, 26а.;пер.Сельский;</t>
  </si>
  <si>
    <t>ТП-108</t>
  </si>
  <si>
    <t>ул. Ленинградская, 12а на ПР;
ПНИ (мастерские, столовая);
стоматполиклиника, баклаборатория, магазин «Городок» на ПР, пекарня, ул. Степная,19 ,9;  ООО «Вектор», Ленинградская 3А - Харин
ул. Рабочая, 2-14 ул. Чапаева,1-63,65,65а; ул. Ленинградская 12А-24;Чапаева2-8
хозкорпус ДДИ;
корпус детдома, столовая; насосная (резерв)
здание администрации города;
котельная (резерв);
котельная (основное питание);
насосная;
хозкорпус Д.Д.И (резерв);
корпус детдома – столовая, насосная (основной);
автомойка ИП Ищенко</t>
  </si>
  <si>
    <t>ТП-120</t>
  </si>
  <si>
    <t>ТП-140</t>
  </si>
  <si>
    <t>ул. Орджоникидзе, 99а,62; Нарсуд-СИП; Агроресурс (Новикова);
 выпрямительная, Почта России на ПР
узел связи  дизель
 узел связи;
 резерв от ТП-48 ф-2 на шины-0,4 кВ;
магазин Марковской;
управление УКЗ.</t>
  </si>
  <si>
    <t>Салон «Для Вас»; ул. Ленинградская №58- квартиры, магазины, ветаптека,подвалы и лестничные клеткиул. Ленинградская, 58-подвалы(Резерв);Ф-6- ФЛ Майба (нежилое помещение)ул.Ленинградская №56 - магазиныУл.Ленинградская №56 – квартиры, лестничные клетки, подвалы</t>
  </si>
  <si>
    <t>ТП-48</t>
  </si>
  <si>
    <t>ТП-23</t>
  </si>
  <si>
    <t>РУ-10кВ, РУ-0,4кВ яч.ТМ</t>
  </si>
  <si>
    <t xml:space="preserve">Универмаг, «Спортлото»; «Союзпечать»; Туалет; киоск «Сыродел»,киоски по косой дорожке
 резерв в РУ-0,4 кВ  ТП-120; Аптека; «Ремонт обуви»; гаражи связи, «Почта России» на ПР-резерв
ул. Ленинградская,41-47; Аптека, Банк; м/н на территории ООО «Рынок» («Обувь», «Мир обоев», «Рыба», «Продукты», «Данко», «Пекарня ИП Колеганова» «Запчасти»);Ленинградская,56(канц. товары)
Аптека «Довгалева»; М-н «Гардины»
 «Минимаркет».
ИП Сапрыкина-стр, крытый рынок (мясной павильон), парикмах. «Багира», «Подарки», «Антены»
</t>
  </si>
  <si>
    <t>Магазин «Стиль», Совкомбанк, Пивбар , торг. киоск Мастерские райгаза Участок №-1,№2- торговые ряды на рынке (СИП) М-н «Одежда»,  «Посуда», «Двери», кафе «Самали»,Фотосалон Торговый павильон «Евросеть»М-н «Гурман», киоски рынок«Привозъ»- Крытые торговые ряды (вход с ул. Свердлова)</t>
  </si>
  <si>
    <t>ТП-121</t>
  </si>
  <si>
    <t>ТП-40</t>
  </si>
  <si>
    <t>РУ-10кВ, РУ-0,4кВ, яч. ТМ-1, ТМ-2</t>
  </si>
  <si>
    <t xml:space="preserve"> рег. палата; следственный отдел (резерв);
столовая детского сада № 6;
детский сад № 6, ул. Профсоюзная;
на ПР   в  ВРЩ №2  во дворе городской Думы - резерв;
Рег. Палата ;следственный отдел (основное питание);
 ул. Орджоникидзе, 101,магазин, банкомат (СИПом);
кольцо с ТП-36 ф-2 (ОТКЛ);
ул. Профсоюзная, 36;
гаражи ул. Циолковского;
ул. Профсоюзная, 25,  отдел с/хоз., детский сад № 1, администрация округа, избирком, м/н ,  архив (администрации), служба занятости, киоски, Стройка ИП Кухарь ул. Профсоюзная,  Агроресурс- Новикова</t>
  </si>
  <si>
    <t xml:space="preserve">ул. Циолковского, 3-11, 14, ул. Ленина, 120, 
 ул. Циолковского, 16;
«Вершина»; Аптека Калиниченко - Первомайская 41А,  М-н «Мясо» 
ул. Циолковского, 2, 4, 8;
Д/сад №8;
ул. Первомайская, 45;
Аптека  Ледовской - Первомайская, 41;
ул. Орджоникидзе, 103, 105; ул. Циолковского, 6, 18
 м/н «Магнит»;
ул. Ленина, 120/1 на ПР(архитект);
ул. Ленина, 122 на ПР(меб. маг.);
Котельная;
Первомайская, 43;
</t>
  </si>
  <si>
    <t>ТП-37</t>
  </si>
  <si>
    <t xml:space="preserve">
м-н «Бовария»-стр.; магазин «Корона» ул.Гагарина; 
ул.Титова 1-21,2-12; ул.Орджоникидзе 75-91;
ул.Титова, 23-31; ул.Ленина, 104-110;103-резерв, нагрев воды в доме №103
РОСТО; Общество «Знание»
 ул.Гагарина 37-61; ул. Центральная;  Художественная школа; ЕДДС-Гагарина 67 
Типография-резерв; м-н «Новый»-резерв; магазин (Ромасёв ИИ) 
ул.Титова, 14;
«Регионгаз» (в здании «Сельхозтехники» ул.Орджоникидзе)-основное на ПР; 
</t>
  </si>
  <si>
    <t xml:space="preserve">Детский сад (основное), мастерская, плотницкая, освещение подвала  детского сада;
база «Водоканал»;
ул. Ленина, 70-100, 63-71; ул. Железнодорожная, 4-16, 1-19; ул.       Вокзальная, 26а, 28;
ул. Орджоникидзе, 75а;
ул. Вокзальная, 14-26; ул.Орджоникидзе, 69-73а;  Железнодорожная, 2;
ул. Орджоникидзе, 73;
котельная (резерв);
котельная (основное питание);
ИП «Дубрина», магазин, гараж;
</t>
  </si>
  <si>
    <t>ТП-160</t>
  </si>
  <si>
    <t>ТП-131</t>
  </si>
  <si>
    <t>ИП Кириченко Гагарина,6.</t>
  </si>
  <si>
    <t xml:space="preserve"> ул.Ленина 379-443;пер.Орловский 2а,5,7а,9;м-н «Дачный», ул.Ленина 378-430</t>
  </si>
  <si>
    <t>ТП-14</t>
  </si>
  <si>
    <t>ТП-13</t>
  </si>
  <si>
    <t>ТП-31</t>
  </si>
  <si>
    <t xml:space="preserve">ул. Свердлова ЧП Фисун,ИП Бочарова, ИП Дыхно
ИП Ромасев - торговый центр «Светофор», кафе «Бонжур».
станция «Билайн»; 
ул. Гагарина, 21-29, м-н «Батарейка»,ул.Гагарина ;
стройка
ул. Свердлова магазин оптовой торговли «Овощи», склад;
ул. Свердлова ЧП «Кузнецов»пилорама)
</t>
  </si>
  <si>
    <t>ул.Гагарина, 31,33;магазин «Миллениум+»;Ул.Гагарина«Шиномонтаж»- автомагазин, СТОУл.Гагарина«Шиномонтаж»- мастерская; Регионгаз (резерв) на ПР;Ул.Орджоникизе ЧП Янов (кранбалка);Ул.Гагарина магазин «Миллениум»;Ул.Гагарина «Прием анализов»Ул.Гагарина С. А.Рештук-шлакоблоки</t>
  </si>
  <si>
    <t>ул. Чапаева, 20-30; п. Казачий; ул. Объездная, 1-9; ул. Пролетарская, 2- 20а, 1-23; ул. Московская, 126-150, ул. Чапаева, 109, 97,97а;
ул. Чапаева 111-135,32,34,38-46; ул. Чонгарская 1-13,2,2А; ул. Кутузова
ул. Объездная, 8-16; ул. Чапаева, 137-161, 48-66; ул. Чонгарская, 2а/1,2а/2; 
Ф-12-уличное освещение (через автомат) территория базы.</t>
  </si>
  <si>
    <t>РУ-10кВ, РУ-0,4кВ, яч. ТМ-, ТМ-2</t>
  </si>
  <si>
    <t>ТП-51</t>
  </si>
  <si>
    <t>ТП-2</t>
  </si>
  <si>
    <t>ул. Гагарина 114-146;ул.Урожайная 1-7,2-22;ветлаборатория,ветстанция №2ул. Гагарина 87-121;ул.Титова 34-58,59-87;ул.Калинина 119;ул. Горького 34а ул. Горького 47/5,49-87;ул.Ленинградская 123-131,154-158 ;ул. Горького 34б-52а;ул.Урожайная 9-31,24-30;ул.Гагарина 148</t>
  </si>
  <si>
    <t>ул.Горького 6-30;ул.Железнодорожная 73;ул.Горького 5-29;ул.Железнодорожная 75-79;ул.Горького 2А-4,1-3;ул.Вокзальная 64-80;ул. Северная 1;</t>
  </si>
  <si>
    <t xml:space="preserve"> </t>
  </si>
  <si>
    <t>ул. Демократическая, 2-34, 1-37; ул. Лесная 21, 21а, 21б,23.ул. Калинина, 349-379, 328а-384; ул. Лесная, 25, 30-38.ул. Голубовского, 297-315; ул. Школьная, 51а, 64-74; ул. Калинина, 328.ул. Голубовского, 330-370; ул. Добровольского, 65,67; бригада №7; ул.Школьная Стоматкабинет; ул. Школьная мини-рынок; мороженое, м-н «Кристалл».ул. Голубовского, 317-341а; пер. Киевский,  14,  25-29.</t>
  </si>
  <si>
    <t xml:space="preserve"> ул.Ленина 379-443;пер.Орловский 2а,5,7а,9;м-н «Дачный»ул.Ленина 378-430</t>
  </si>
  <si>
    <t>ТП-141 I-СШ</t>
  </si>
  <si>
    <t>ТП-141 II-СШ</t>
  </si>
  <si>
    <t>М-з «Продукты» ИП Ваничкинстанция.Станция МТС.ул Железнодорожная 74-84,83-107;ул.Северная 2-13 С-т «Мегафон»ул. Шевченко1;Горького 47/1,2,3,4; м-з «Дуэт»,аптека «Айболит», Гагарина 150-154,158; торговые киоскиул. Железнодорожная 86 (дом медиков)лечебно-диагностический центрхирургический корпус (резерв на ПР)</t>
  </si>
  <si>
    <t>хирургический корпус (основное на ПР)холодильник моргахолодильники. Овощерезкапищеблок (2КЛ)гараж больницыавтоклавнаяна ПР Железнодорожная 88 (пограничный дом)10- кольцо с ф-9 ТП-41, пищеблок,морг, инфек.отделение,стирилизаторная</t>
  </si>
  <si>
    <t xml:space="preserve">ВЛ-10кВ ф-203,.Вл-0,4к/в ф-8 ТП-102 </t>
  </si>
  <si>
    <t>оп. 15-29</t>
  </si>
  <si>
    <t>м-н «Ипатовомолпродукт», почтовое отделение № 1; жилой дом ул. Заречная, 33;</t>
  </si>
  <si>
    <t xml:space="preserve">Вл-0,4к/в ф-3 ТП-99 </t>
  </si>
  <si>
    <t>оп. 1-9</t>
  </si>
  <si>
    <t>ул. Спартака, 7,9,11</t>
  </si>
  <si>
    <t xml:space="preserve">ВЛ-10кВ ф-210,.Вл-0,4к/в ф-1 ТП-28 </t>
  </si>
  <si>
    <t>оп. 1,5/29-5/36,1-20</t>
  </si>
  <si>
    <t xml:space="preserve">Вл-0,4к/в ф-12 ТП-155 </t>
  </si>
  <si>
    <t>оп. 1-12</t>
  </si>
  <si>
    <t>ул. Московская,2-14; ул. Сенная,3-67,2-60;</t>
  </si>
  <si>
    <t xml:space="preserve"> ул. Березовая (нечетная сторона) п. Рубежной,ул.Чеботарева 5, Хворостова 9 , Кичко, Ермашева 3,Букреева,Дружбы 6,Советская 121,135,п.Коммунальный,ул.Параллельная 23</t>
  </si>
  <si>
    <t xml:space="preserve">ВЛ-10кВ ф-204,.Вл-0,4к/в ф-3 ТП-38 </t>
  </si>
  <si>
    <t>оп. 2/ 1-2/11,</t>
  </si>
  <si>
    <t>Вл-0,4к/в ф-17 ТП-141</t>
  </si>
  <si>
    <t xml:space="preserve">. Шевченко1;Горького 47/1,2,3,4; м-з «Дуэт»,аптека «Айболит», Гагарина 150-154,158; торговые киоскиул. </t>
  </si>
  <si>
    <t xml:space="preserve">ул.Калинина 114-180,ул.Ленинградская №63-79,92-114,Водная №27а,29-33,32а,Гагарина 150-154,158,108-114.Профсоюзная№55  </t>
  </si>
  <si>
    <t xml:space="preserve">ВЛ-10кВ ф-204,.Вл-0,4к/в ф-2 ТП-8 </t>
  </si>
  <si>
    <t>оп.№ 11/99. 11/112,2-21</t>
  </si>
  <si>
    <t>ул.Свердлова -№,224-252.ул.Школьная 1-17.2-18а. Ул.Доватора № 38-42.59-63.м-н (Успех).</t>
  </si>
  <si>
    <t>Вл-0,4к/в ф-3 ТП-162</t>
  </si>
  <si>
    <t>оп.№ 1-26.</t>
  </si>
  <si>
    <t>ул.Голубовского№215.Бакинская №96-108.71-75.Калинина№240-258.п.Дорожный весь.ул.Крупской№1а.м-н (Продукты)</t>
  </si>
  <si>
    <t>ВЛ-10кВ ф-202</t>
  </si>
  <si>
    <t>ВЛ-10кВ ф-201</t>
  </si>
  <si>
    <t>ВЛ-10кВ ф-201 оп №125-134.2/1-2/14</t>
  </si>
  <si>
    <t>Пустырь в не Города</t>
  </si>
  <si>
    <t>ВЛ-10кВ ф-202оп №142-167.4/1-4/18.</t>
  </si>
  <si>
    <t>ВЛ-10кВ ф-204</t>
  </si>
  <si>
    <t>ВЛ-10кВ ф-204 ВЛ-0,4кВ  ТП-3 Ф-204  н/в ф-2</t>
  </si>
  <si>
    <t xml:space="preserve">МПМК-1,ул.Голубовского 70-74;ул.Железнодорожная 21-25; спортклуб «А-спорт»(Булыгин А.), м-н «Корма»;
</t>
  </si>
  <si>
    <t>ВЛ-0,4кВ ТП-36 Ф-204 н/в ф-2</t>
  </si>
  <si>
    <t>ВЛ-0,4кВ оп№1-28</t>
  </si>
  <si>
    <t xml:space="preserve">ул.Профсоюзная 26-40,33-45;ул.Ленина 118,118А,121-127;  м-з «Пятерочка»- ул. Ленина 147,  кольцо ТП-121 ф-9
</t>
  </si>
  <si>
    <t>ВЛ-10кВ ф-204оп №1/2/1-1/6,ВЛ-0,4кВ оп№3-14, 17-24</t>
  </si>
  <si>
    <t>ВЛ-10кВ ф-204оп №11/21-1/23</t>
  </si>
  <si>
    <t>Ф-1- уличное освещение (на щит У.О. оп.1 Ф-8)  Ф-2- Магазин «Изобилие»  Ф-1-Детский сад (основное), мастерская, плотницкая, освещение подвала  детского сада;
Ф-2-база «Водоканал»;
Ф-3-ул. Ленина, 70-100, 63-71; ул. Железнодорожная, 4-16, 1-19; ул.       Вокзальная, 26а, 28;
Ф-4-ул. Орджоникидзе, 75а;
Ф-5-ул. Вокзальная, 14-26; ул.Орджоникидзе, 69-73а;  Железнодорожная, 2;
Ф-6-ул. Орджоникидзе, 73;
Ф-7-котельная (резерв);
Ф-8-котельная (основное питание);
Ф-9-ИП «Дубрина», магазин, гараж;
Ф-10-уличное освещение по сигналу от ТП-37 ф-3;</t>
  </si>
  <si>
    <t>ВЛ-0,4кВ ТП- 40 Ф-205   н/в ф -10</t>
  </si>
  <si>
    <t>ВЛ-0,4кВ оп№1-13</t>
  </si>
  <si>
    <t xml:space="preserve">  13:30:00</t>
  </si>
  <si>
    <t xml:space="preserve">«Вершина»; Аптека Калиниченко - Первомайская 41А,  М-н «Мясо» </t>
  </si>
  <si>
    <t xml:space="preserve">  08:30:00</t>
  </si>
  <si>
    <t>ул. Доватора, 65-99, 42-50;</t>
  </si>
  <si>
    <t>ВЛ-0,4кВ ТП-49 Ф-210 н/в ф-2</t>
  </si>
  <si>
    <t>ВЛ-0,4кВ оп№1а-16</t>
  </si>
  <si>
    <t>ул. Доватора,52-80, 97-103; ул. Киевская, 3-7, 2а, 2б, 2г, б/н, 4а, 4б,гараж;</t>
  </si>
  <si>
    <t>ВЛ-0,4кВ ТП-49 Ф-210 н/в ф-3.</t>
  </si>
  <si>
    <t>ВЛ-0,4кВ оп№1-30</t>
  </si>
  <si>
    <t>ВЛ-0,4кВ ТП-47 Ф-204 н/в ф-4</t>
  </si>
  <si>
    <t>ВЛ-0,4кВ оп№1-12, 13-16</t>
  </si>
  <si>
    <t>ул. Голубовского, 282-314; ул. Пушкина, 1-7, 2-8; ул. Матросова, 65-79.</t>
  </si>
  <si>
    <t>ВЛ-0,4кВ ТП-63 Ф-204   н/в ф-1</t>
  </si>
  <si>
    <t>ВЛ-0,4кВ оп№1-26а</t>
  </si>
  <si>
    <t xml:space="preserve"> ул.Кирова 24-30А,19-27;ул.Новая 1/1-9/2,2/1-10/2;улСерова 15А-23,24-34;
        ул.Горького 84;ул.Чонгарская 105</t>
  </si>
  <si>
    <t>ВЛ-0,4 кВ ТП-7 Ф-210 н/в ф-4</t>
  </si>
  <si>
    <t>ВЛ-0,4кВ ТП-74 Ф-201 н/в -3</t>
  </si>
  <si>
    <t>ул. Рабочая 5,7,9,11;ул.Первомайская 9;ул.Степная 13,15/1,15/2;Кузнечный цех
        лесхоза; Резервное питание «Инсайд»;  торговый ряд по ул. Степной
Ф-4- Мойка, заправка ДРСУ</t>
  </si>
  <si>
    <t>ул. Краснодарская, 1-5, 2-26; ул. Московская, 223-241; ул. Кулакова, 23, 24, 25,                 ул. Краснодарская, 19-23; ул. Свердлова, 188;Резерв.пит.Чапаева,183,185 ½.</t>
  </si>
  <si>
    <t xml:space="preserve">1ф. Ул. Орджоникидзе 262а-284, пер. Светлый, пер. Орловский10,12;
2ф. Ул. Доватора 80-92, 107-117, ул. Свердлова 225-229, пер. Харьковский 1, пер. Красочный 1;
3,5,ф. Резерв;
4ф. Ул. Орджоникидзе 254-250, 323, 325, 329а, пер, Ярославский 1-3а, пер. Алмазный, пер. Орловский 1,3;
6ф.Цех пластиковых окон Ли;
7ф. У.О. ;
8ф. Ул. Магистральная, ул. Свердлова 231-239, ул. Доватора 125/1,125/2,127/2.
 </t>
  </si>
  <si>
    <t>Плановые отключения по г.Ипатово на октябрь 2024 г.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</si>
</sst>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20" fontId="0" fillId="2" borderId="0" xfId="0" applyNumberFormat="1" applyFill="1"/>
    <xf numFmtId="1" fontId="7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22" fontId="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4">
    <cellStyle name="Excel Built-in Normal" xfId="5"/>
    <cellStyle name="Excel Built-in Normal 2" xfId="6"/>
    <cellStyle name="Обычный" xfId="0" builtinId="0"/>
    <cellStyle name="Обычный 10" xfId="2"/>
    <cellStyle name="Обычный 10 2" xfId="7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3"/>
    <cellStyle name="Обычный 2 10" xfId="20"/>
    <cellStyle name="Обычный 2 11" xfId="21"/>
    <cellStyle name="Обычный 2 12" xfId="22"/>
    <cellStyle name="Обычный 2 13" xfId="23"/>
    <cellStyle name="Обычный 2 14" xfId="24"/>
    <cellStyle name="Обычный 2 15" xfId="25"/>
    <cellStyle name="Обычный 2 16" xfId="26"/>
    <cellStyle name="Обычный 2 17" xfId="63"/>
    <cellStyle name="Обычный 2 18" xfId="19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4"/>
    <cellStyle name="Обычный 3" xfId="36"/>
    <cellStyle name="Обычный 3 10" xfId="37"/>
    <cellStyle name="Обычный 3 11" xfId="38"/>
    <cellStyle name="Обычный 3 12" xfId="39"/>
    <cellStyle name="Обычный 3 13" xfId="40"/>
    <cellStyle name="Обычный 3 14" xfId="41"/>
    <cellStyle name="Обычный 3 15" xfId="42"/>
    <cellStyle name="Обычный 3 16" xfId="43"/>
    <cellStyle name="Обычный 3 17" xfId="44"/>
    <cellStyle name="Обычный 3 2" xfId="45"/>
    <cellStyle name="Обычный 3 3" xfId="46"/>
    <cellStyle name="Обычный 3 4" xfId="47"/>
    <cellStyle name="Обычный 3 5" xfId="48"/>
    <cellStyle name="Обычный 3 6" xfId="49"/>
    <cellStyle name="Обычный 3 7" xfId="50"/>
    <cellStyle name="Обычный 3 8" xfId="51"/>
    <cellStyle name="Обычный 3 9" xfId="52"/>
    <cellStyle name="Обычный 4" xfId="53"/>
    <cellStyle name="Обычный 5" xfId="54"/>
    <cellStyle name="Обычный 6" xfId="55"/>
    <cellStyle name="Обычный 7" xfId="56"/>
    <cellStyle name="Обычный 7 2" xfId="57"/>
    <cellStyle name="Обычный 8" xfId="58"/>
    <cellStyle name="Обычный 8 2" xfId="59"/>
    <cellStyle name="Обычный 9" xfId="60"/>
    <cellStyle name="Обычный 9 2" xfId="61"/>
    <cellStyle name="Обычный_Лист1" xfId="1"/>
    <cellStyle name="Процентны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3"/>
  <sheetViews>
    <sheetView tabSelected="1" view="pageBreakPreview" zoomScale="85" zoomScaleNormal="55" zoomScaleSheetLayoutView="85" workbookViewId="0">
      <selection activeCell="J5" sqref="J5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6" max="6" width="15" bestFit="1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20">
      <c r="A1" s="28" t="s">
        <v>156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0">
      <c r="A2" s="1"/>
      <c r="B2" s="1"/>
      <c r="C2" s="1"/>
      <c r="D2" s="1"/>
      <c r="E2" s="1"/>
      <c r="F2" s="1"/>
      <c r="G2" s="1"/>
      <c r="H2" s="1"/>
      <c r="I2" s="2"/>
      <c r="J2" s="29"/>
      <c r="K2" s="29"/>
      <c r="L2" s="2"/>
      <c r="M2" s="1"/>
      <c r="N2" s="1"/>
      <c r="O2" s="1"/>
      <c r="P2" s="1"/>
      <c r="Q2" s="1"/>
      <c r="R2" s="1"/>
      <c r="S2" s="1"/>
    </row>
    <row r="3" spans="1:20" s="12" customFormat="1" ht="63.75" customHeight="1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/>
      <c r="G3" s="27" t="s">
        <v>5</v>
      </c>
      <c r="H3" s="27"/>
      <c r="I3" s="27" t="s">
        <v>20</v>
      </c>
      <c r="J3" s="27" t="s">
        <v>7</v>
      </c>
      <c r="K3" s="27" t="s">
        <v>8</v>
      </c>
      <c r="L3" s="27" t="s">
        <v>6</v>
      </c>
      <c r="M3" s="27" t="s">
        <v>9</v>
      </c>
      <c r="N3" s="27" t="s">
        <v>10</v>
      </c>
      <c r="O3" s="27" t="s">
        <v>11</v>
      </c>
      <c r="P3" s="27" t="s">
        <v>19</v>
      </c>
      <c r="Q3" s="27" t="s">
        <v>12</v>
      </c>
      <c r="R3" s="27" t="s">
        <v>13</v>
      </c>
      <c r="S3" s="27" t="s">
        <v>14</v>
      </c>
    </row>
    <row r="4" spans="1:20" s="12" customFormat="1" ht="52.5" customHeight="1">
      <c r="A4" s="27"/>
      <c r="B4" s="27"/>
      <c r="C4" s="27"/>
      <c r="D4" s="27"/>
      <c r="E4" s="18" t="s">
        <v>15</v>
      </c>
      <c r="F4" s="18" t="s">
        <v>16</v>
      </c>
      <c r="G4" s="18" t="s">
        <v>15</v>
      </c>
      <c r="H4" s="18" t="s">
        <v>16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0" s="12" customFormat="1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20" s="12" customForma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</row>
    <row r="7" spans="1:20" s="12" customFormat="1" ht="330">
      <c r="A7" s="4">
        <v>1</v>
      </c>
      <c r="B7" s="5" t="s">
        <v>17</v>
      </c>
      <c r="C7" s="5" t="s">
        <v>21</v>
      </c>
      <c r="D7" s="5" t="s">
        <v>48</v>
      </c>
      <c r="E7" s="6">
        <v>45566</v>
      </c>
      <c r="F7" s="7">
        <v>0.35416666666666669</v>
      </c>
      <c r="G7" s="6">
        <v>45566</v>
      </c>
      <c r="H7" s="7">
        <v>0.5</v>
      </c>
      <c r="I7" s="5" t="s">
        <v>22</v>
      </c>
      <c r="J7" s="5" t="s">
        <v>46</v>
      </c>
      <c r="K7" s="8" t="s">
        <v>23</v>
      </c>
      <c r="L7" s="5" t="s">
        <v>24</v>
      </c>
      <c r="M7" s="5">
        <v>144</v>
      </c>
      <c r="N7" s="5">
        <f>(M7*2)/1000</f>
        <v>0.28799999999999998</v>
      </c>
      <c r="O7" s="5" t="s">
        <v>18</v>
      </c>
      <c r="P7" s="5" t="s">
        <v>26</v>
      </c>
      <c r="Q7" s="5" t="s">
        <v>25</v>
      </c>
      <c r="R7" s="5">
        <v>1</v>
      </c>
      <c r="S7" s="3" t="s">
        <v>33</v>
      </c>
    </row>
    <row r="8" spans="1:20" s="12" customFormat="1" ht="316.8">
      <c r="A8" s="4">
        <v>5</v>
      </c>
      <c r="B8" s="5" t="s">
        <v>17</v>
      </c>
      <c r="C8" s="5" t="s">
        <v>21</v>
      </c>
      <c r="D8" s="9" t="s">
        <v>49</v>
      </c>
      <c r="E8" s="6">
        <v>45566</v>
      </c>
      <c r="F8" s="7">
        <v>0.35416666666666669</v>
      </c>
      <c r="G8" s="6">
        <v>45566</v>
      </c>
      <c r="H8" s="7">
        <v>0.5</v>
      </c>
      <c r="I8" s="5" t="s">
        <v>22</v>
      </c>
      <c r="J8" s="5" t="s">
        <v>47</v>
      </c>
      <c r="K8" s="8" t="s">
        <v>23</v>
      </c>
      <c r="L8" s="5" t="s">
        <v>24</v>
      </c>
      <c r="M8" s="5">
        <v>224</v>
      </c>
      <c r="N8" s="5">
        <f t="shared" ref="N8:N28" si="0">(M8*2)/1000</f>
        <v>0.44800000000000001</v>
      </c>
      <c r="O8" s="5" t="s">
        <v>18</v>
      </c>
      <c r="P8" s="5" t="s">
        <v>27</v>
      </c>
      <c r="Q8" s="5" t="s">
        <v>25</v>
      </c>
      <c r="R8" s="5">
        <v>1</v>
      </c>
      <c r="S8" s="3" t="s">
        <v>33</v>
      </c>
    </row>
    <row r="9" spans="1:20" s="12" customFormat="1" ht="409.2" customHeight="1">
      <c r="A9" s="4">
        <v>9</v>
      </c>
      <c r="B9" s="5" t="s">
        <v>17</v>
      </c>
      <c r="C9" s="5" t="s">
        <v>21</v>
      </c>
      <c r="D9" s="5" t="s">
        <v>32</v>
      </c>
      <c r="E9" s="6">
        <v>45566</v>
      </c>
      <c r="F9" s="7">
        <v>0.5625</v>
      </c>
      <c r="G9" s="6">
        <v>45566</v>
      </c>
      <c r="H9" s="7">
        <v>0.70833333333333337</v>
      </c>
      <c r="I9" s="5" t="s">
        <v>22</v>
      </c>
      <c r="J9" s="5" t="s">
        <v>30</v>
      </c>
      <c r="K9" s="8" t="s">
        <v>23</v>
      </c>
      <c r="L9" s="5" t="s">
        <v>24</v>
      </c>
      <c r="M9" s="5">
        <v>103</v>
      </c>
      <c r="N9" s="5">
        <f t="shared" ref="N9" si="1">(M9*2)/1000</f>
        <v>0.20599999999999999</v>
      </c>
      <c r="O9" s="5" t="s">
        <v>18</v>
      </c>
      <c r="P9" s="5" t="s">
        <v>27</v>
      </c>
      <c r="Q9" s="5" t="s">
        <v>25</v>
      </c>
      <c r="R9" s="5">
        <v>1</v>
      </c>
      <c r="S9" s="3" t="s">
        <v>33</v>
      </c>
    </row>
    <row r="10" spans="1:20" s="12" customFormat="1" ht="409.6">
      <c r="A10" s="4">
        <v>7</v>
      </c>
      <c r="B10" s="5" t="s">
        <v>17</v>
      </c>
      <c r="C10" s="5" t="s">
        <v>21</v>
      </c>
      <c r="D10" s="5" t="s">
        <v>51</v>
      </c>
      <c r="E10" s="6">
        <v>45567</v>
      </c>
      <c r="F10" s="7">
        <v>0.35416666666666669</v>
      </c>
      <c r="G10" s="6">
        <v>45567</v>
      </c>
      <c r="H10" s="7">
        <v>0.5</v>
      </c>
      <c r="I10" s="5" t="s">
        <v>22</v>
      </c>
      <c r="J10" s="5" t="s">
        <v>50</v>
      </c>
      <c r="K10" s="8" t="s">
        <v>23</v>
      </c>
      <c r="L10" s="5" t="s">
        <v>24</v>
      </c>
      <c r="M10" s="5">
        <v>32</v>
      </c>
      <c r="N10" s="5">
        <f t="shared" si="0"/>
        <v>6.4000000000000001E-2</v>
      </c>
      <c r="O10" s="5" t="s">
        <v>18</v>
      </c>
      <c r="P10" s="5" t="s">
        <v>26</v>
      </c>
      <c r="Q10" s="5" t="s">
        <v>25</v>
      </c>
      <c r="R10" s="5">
        <v>1</v>
      </c>
      <c r="S10" s="3" t="s">
        <v>33</v>
      </c>
    </row>
    <row r="11" spans="1:20" s="12" customFormat="1" ht="409.2" customHeight="1">
      <c r="A11" s="4">
        <v>9</v>
      </c>
      <c r="B11" s="5" t="s">
        <v>17</v>
      </c>
      <c r="C11" s="5" t="s">
        <v>21</v>
      </c>
      <c r="D11" s="5" t="s">
        <v>53</v>
      </c>
      <c r="E11" s="6">
        <v>45567</v>
      </c>
      <c r="F11" s="7">
        <v>0.5625</v>
      </c>
      <c r="G11" s="6">
        <v>45567</v>
      </c>
      <c r="H11" s="7">
        <v>0.70833333333333337</v>
      </c>
      <c r="I11" s="5" t="s">
        <v>22</v>
      </c>
      <c r="J11" s="5" t="s">
        <v>52</v>
      </c>
      <c r="K11" s="8" t="s">
        <v>23</v>
      </c>
      <c r="L11" s="5" t="s">
        <v>24</v>
      </c>
      <c r="M11" s="5">
        <v>43</v>
      </c>
      <c r="N11" s="5">
        <f t="shared" si="0"/>
        <v>8.5999999999999993E-2</v>
      </c>
      <c r="O11" s="5" t="s">
        <v>18</v>
      </c>
      <c r="P11" s="5" t="s">
        <v>27</v>
      </c>
      <c r="Q11" s="5" t="s">
        <v>25</v>
      </c>
      <c r="R11" s="5">
        <v>1</v>
      </c>
      <c r="S11" s="3" t="s">
        <v>33</v>
      </c>
    </row>
    <row r="12" spans="1:20" s="12" customFormat="1" ht="106.5" customHeight="1">
      <c r="A12" s="4">
        <v>10</v>
      </c>
      <c r="B12" s="5" t="s">
        <v>17</v>
      </c>
      <c r="C12" s="5" t="s">
        <v>21</v>
      </c>
      <c r="D12" s="5" t="s">
        <v>55</v>
      </c>
      <c r="E12" s="6">
        <v>45568</v>
      </c>
      <c r="F12" s="7">
        <v>0.35416666666666669</v>
      </c>
      <c r="G12" s="6">
        <v>45356</v>
      </c>
      <c r="H12" s="7">
        <v>0.72916666666666663</v>
      </c>
      <c r="I12" s="5" t="s">
        <v>22</v>
      </c>
      <c r="J12" s="5" t="s">
        <v>54</v>
      </c>
      <c r="K12" s="8" t="s">
        <v>23</v>
      </c>
      <c r="L12" s="5" t="s">
        <v>24</v>
      </c>
      <c r="M12" s="5">
        <v>93</v>
      </c>
      <c r="N12" s="5">
        <f t="shared" si="0"/>
        <v>0.186</v>
      </c>
      <c r="O12" s="5" t="s">
        <v>18</v>
      </c>
      <c r="P12" s="5" t="s">
        <v>26</v>
      </c>
      <c r="Q12" s="5" t="s">
        <v>25</v>
      </c>
      <c r="R12" s="5">
        <v>1</v>
      </c>
      <c r="S12" s="3" t="s">
        <v>33</v>
      </c>
    </row>
    <row r="13" spans="1:20" s="12" customFormat="1" ht="135" customHeight="1">
      <c r="A13" s="4">
        <v>17</v>
      </c>
      <c r="B13" s="5" t="s">
        <v>17</v>
      </c>
      <c r="C13" s="5" t="s">
        <v>21</v>
      </c>
      <c r="D13" s="5" t="s">
        <v>57</v>
      </c>
      <c r="E13" s="6">
        <v>45568</v>
      </c>
      <c r="F13" s="7">
        <v>0.5625</v>
      </c>
      <c r="G13" s="10">
        <f t="shared" ref="G13" si="2">E13</f>
        <v>45568</v>
      </c>
      <c r="H13" s="7">
        <v>0.70833333333333337</v>
      </c>
      <c r="I13" s="5" t="s">
        <v>22</v>
      </c>
      <c r="J13" s="5" t="s">
        <v>56</v>
      </c>
      <c r="K13" s="8" t="s">
        <v>23</v>
      </c>
      <c r="L13" s="5" t="s">
        <v>24</v>
      </c>
      <c r="M13" s="5">
        <v>97</v>
      </c>
      <c r="N13" s="5">
        <f t="shared" ref="N13" si="3">(M13*2)/1000</f>
        <v>0.19400000000000001</v>
      </c>
      <c r="O13" s="5" t="s">
        <v>18</v>
      </c>
      <c r="P13" s="5" t="s">
        <v>26</v>
      </c>
      <c r="Q13" s="5" t="s">
        <v>25</v>
      </c>
      <c r="R13" s="5">
        <v>1</v>
      </c>
      <c r="S13" s="3" t="s">
        <v>33</v>
      </c>
    </row>
    <row r="14" spans="1:20" s="12" customFormat="1" ht="74.400000000000006" customHeight="1">
      <c r="A14" s="4">
        <v>12</v>
      </c>
      <c r="B14" s="5" t="s">
        <v>17</v>
      </c>
      <c r="C14" s="5" t="s">
        <v>21</v>
      </c>
      <c r="D14" s="5" t="s">
        <v>60</v>
      </c>
      <c r="E14" s="6">
        <v>45569</v>
      </c>
      <c r="F14" s="7">
        <v>0.35416666666666669</v>
      </c>
      <c r="G14" s="10">
        <f t="shared" ref="G14:G23" si="4">E14</f>
        <v>45569</v>
      </c>
      <c r="H14" s="7">
        <v>0.5</v>
      </c>
      <c r="I14" s="5" t="s">
        <v>22</v>
      </c>
      <c r="J14" s="5" t="s">
        <v>58</v>
      </c>
      <c r="K14" s="8" t="s">
        <v>23</v>
      </c>
      <c r="L14" s="5" t="s">
        <v>24</v>
      </c>
      <c r="M14" s="5">
        <v>13</v>
      </c>
      <c r="N14" s="5">
        <f t="shared" si="0"/>
        <v>2.5999999999999999E-2</v>
      </c>
      <c r="O14" s="5" t="s">
        <v>18</v>
      </c>
      <c r="P14" s="5" t="s">
        <v>27</v>
      </c>
      <c r="Q14" s="5" t="s">
        <v>25</v>
      </c>
      <c r="R14" s="5">
        <v>1</v>
      </c>
      <c r="S14" s="3" t="s">
        <v>33</v>
      </c>
    </row>
    <row r="15" spans="1:20" s="12" customFormat="1" ht="109.8" customHeight="1">
      <c r="A15" s="4">
        <v>15</v>
      </c>
      <c r="B15" s="5" t="s">
        <v>17</v>
      </c>
      <c r="C15" s="5" t="s">
        <v>21</v>
      </c>
      <c r="D15" s="5" t="s">
        <v>61</v>
      </c>
      <c r="E15" s="10">
        <v>45569</v>
      </c>
      <c r="F15" s="7">
        <v>0.5625</v>
      </c>
      <c r="G15" s="10">
        <f t="shared" si="4"/>
        <v>45569</v>
      </c>
      <c r="H15" s="7">
        <v>0.70833333333333337</v>
      </c>
      <c r="I15" s="5" t="s">
        <v>22</v>
      </c>
      <c r="J15" s="5" t="s">
        <v>59</v>
      </c>
      <c r="K15" s="8" t="s">
        <v>34</v>
      </c>
      <c r="L15" s="5" t="s">
        <v>24</v>
      </c>
      <c r="M15" s="5">
        <v>4</v>
      </c>
      <c r="N15" s="5">
        <f t="shared" si="0"/>
        <v>8.0000000000000002E-3</v>
      </c>
      <c r="O15" s="5" t="s">
        <v>18</v>
      </c>
      <c r="P15" s="5" t="s">
        <v>26</v>
      </c>
      <c r="Q15" s="5" t="s">
        <v>25</v>
      </c>
      <c r="R15" s="5">
        <v>1</v>
      </c>
      <c r="S15" s="5" t="s">
        <v>35</v>
      </c>
    </row>
    <row r="16" spans="1:20" s="12" customFormat="1" ht="249" customHeight="1">
      <c r="A16" s="4">
        <v>23</v>
      </c>
      <c r="B16" s="5" t="s">
        <v>17</v>
      </c>
      <c r="C16" s="5" t="s">
        <v>36</v>
      </c>
      <c r="D16" s="5" t="s">
        <v>65</v>
      </c>
      <c r="E16" s="6">
        <v>45572</v>
      </c>
      <c r="F16" s="7">
        <v>0.35416666666666669</v>
      </c>
      <c r="G16" s="10">
        <v>45572</v>
      </c>
      <c r="H16" s="7">
        <v>0.5</v>
      </c>
      <c r="I16" s="5" t="s">
        <v>37</v>
      </c>
      <c r="J16" s="5" t="s">
        <v>62</v>
      </c>
      <c r="K16" s="8" t="s">
        <v>34</v>
      </c>
      <c r="L16" s="5" t="s">
        <v>40</v>
      </c>
      <c r="M16" s="5">
        <v>63</v>
      </c>
      <c r="N16" s="5">
        <v>0.37</v>
      </c>
      <c r="O16" s="5" t="s">
        <v>38</v>
      </c>
      <c r="P16" s="5" t="s">
        <v>39</v>
      </c>
      <c r="Q16" s="5" t="s">
        <v>25</v>
      </c>
      <c r="R16" s="5">
        <v>1</v>
      </c>
      <c r="S16" s="3" t="s">
        <v>35</v>
      </c>
      <c r="T16" s="19">
        <v>0.125</v>
      </c>
    </row>
    <row r="17" spans="1:19" s="12" customFormat="1" ht="36" customHeight="1">
      <c r="A17" s="4">
        <v>10</v>
      </c>
      <c r="B17" s="5" t="s">
        <v>17</v>
      </c>
      <c r="C17" s="5" t="s">
        <v>21</v>
      </c>
      <c r="D17" s="5" t="s">
        <v>66</v>
      </c>
      <c r="E17" s="6">
        <v>45572</v>
      </c>
      <c r="F17" s="7">
        <v>0.35416666666666669</v>
      </c>
      <c r="G17" s="10">
        <f t="shared" ref="G17:G19" si="5">E17</f>
        <v>45572</v>
      </c>
      <c r="H17" s="7">
        <v>0.5</v>
      </c>
      <c r="I17" s="5" t="s">
        <v>22</v>
      </c>
      <c r="J17" s="5" t="s">
        <v>63</v>
      </c>
      <c r="K17" s="8" t="s">
        <v>64</v>
      </c>
      <c r="L17" s="5" t="s">
        <v>24</v>
      </c>
      <c r="M17" s="5">
        <v>89</v>
      </c>
      <c r="N17" s="5">
        <f t="shared" ref="N17:N19" si="6">(M17*2)/1000</f>
        <v>0.17799999999999999</v>
      </c>
      <c r="O17" s="5" t="s">
        <v>18</v>
      </c>
      <c r="P17" s="5" t="s">
        <v>27</v>
      </c>
      <c r="Q17" s="5" t="s">
        <v>25</v>
      </c>
      <c r="R17" s="5">
        <v>1</v>
      </c>
      <c r="S17" s="5" t="s">
        <v>35</v>
      </c>
    </row>
    <row r="18" spans="1:19" s="17" customFormat="1" ht="107.25" customHeight="1">
      <c r="A18" s="20">
        <v>20</v>
      </c>
      <c r="B18" s="13" t="s">
        <v>17</v>
      </c>
      <c r="C18" s="13" t="s">
        <v>21</v>
      </c>
      <c r="D18" s="23" t="s">
        <v>155</v>
      </c>
      <c r="E18" s="14">
        <v>45358</v>
      </c>
      <c r="F18" s="15">
        <v>0.5625</v>
      </c>
      <c r="G18" s="16">
        <f t="shared" si="5"/>
        <v>45358</v>
      </c>
      <c r="H18" s="15">
        <v>0.70833333333333337</v>
      </c>
      <c r="I18" s="13" t="s">
        <v>22</v>
      </c>
      <c r="J18" s="13" t="s">
        <v>44</v>
      </c>
      <c r="K18" s="3" t="s">
        <v>23</v>
      </c>
      <c r="L18" s="13" t="s">
        <v>24</v>
      </c>
      <c r="M18" s="13">
        <v>104</v>
      </c>
      <c r="N18" s="13">
        <f t="shared" si="6"/>
        <v>0.20799999999999999</v>
      </c>
      <c r="O18" s="13" t="s">
        <v>18</v>
      </c>
      <c r="P18" s="13" t="s">
        <v>26</v>
      </c>
      <c r="Q18" s="13" t="s">
        <v>25</v>
      </c>
      <c r="R18" s="13">
        <v>1</v>
      </c>
      <c r="S18" s="13" t="s">
        <v>35</v>
      </c>
    </row>
    <row r="19" spans="1:19" s="12" customFormat="1" ht="106.5" customHeight="1">
      <c r="A19" s="4">
        <v>13</v>
      </c>
      <c r="B19" s="5" t="s">
        <v>17</v>
      </c>
      <c r="C19" s="5" t="s">
        <v>21</v>
      </c>
      <c r="D19" s="5" t="s">
        <v>70</v>
      </c>
      <c r="E19" s="10">
        <v>45362</v>
      </c>
      <c r="F19" s="7">
        <v>0.35416666666666669</v>
      </c>
      <c r="G19" s="10">
        <f t="shared" si="5"/>
        <v>45362</v>
      </c>
      <c r="H19" s="7">
        <v>0.5</v>
      </c>
      <c r="I19" s="5" t="s">
        <v>22</v>
      </c>
      <c r="J19" s="5" t="s">
        <v>67</v>
      </c>
      <c r="K19" s="8" t="s">
        <v>34</v>
      </c>
      <c r="L19" s="5" t="s">
        <v>24</v>
      </c>
      <c r="M19" s="5">
        <v>53</v>
      </c>
      <c r="N19" s="5">
        <f t="shared" si="6"/>
        <v>0.106</v>
      </c>
      <c r="O19" s="5" t="s">
        <v>18</v>
      </c>
      <c r="P19" s="5" t="s">
        <v>26</v>
      </c>
      <c r="Q19" s="5" t="s">
        <v>25</v>
      </c>
      <c r="R19" s="5">
        <v>1</v>
      </c>
      <c r="S19" s="5" t="s">
        <v>35</v>
      </c>
    </row>
    <row r="20" spans="1:19" s="12" customFormat="1" ht="356.4">
      <c r="A20" s="4">
        <v>16</v>
      </c>
      <c r="B20" s="5" t="s">
        <v>17</v>
      </c>
      <c r="C20" s="5" t="s">
        <v>21</v>
      </c>
      <c r="D20" s="5" t="s">
        <v>71</v>
      </c>
      <c r="E20" s="6">
        <v>45362</v>
      </c>
      <c r="F20" s="7">
        <v>0.5625</v>
      </c>
      <c r="G20" s="10">
        <v>45362</v>
      </c>
      <c r="H20" s="7">
        <v>0.70833333333333337</v>
      </c>
      <c r="I20" s="5" t="s">
        <v>22</v>
      </c>
      <c r="J20" s="5" t="s">
        <v>68</v>
      </c>
      <c r="K20" s="8" t="s">
        <v>69</v>
      </c>
      <c r="L20" s="5" t="s">
        <v>24</v>
      </c>
      <c r="M20" s="5">
        <v>33</v>
      </c>
      <c r="N20" s="5">
        <f t="shared" si="0"/>
        <v>6.6000000000000003E-2</v>
      </c>
      <c r="O20" s="5" t="s">
        <v>18</v>
      </c>
      <c r="P20" s="5" t="s">
        <v>27</v>
      </c>
      <c r="Q20" s="5" t="s">
        <v>25</v>
      </c>
      <c r="R20" s="5">
        <v>1</v>
      </c>
      <c r="S20" s="5" t="s">
        <v>35</v>
      </c>
    </row>
    <row r="21" spans="1:19" s="12" customFormat="1" ht="409.6">
      <c r="A21" s="4">
        <v>26</v>
      </c>
      <c r="B21" s="5" t="s">
        <v>17</v>
      </c>
      <c r="C21" s="5" t="s">
        <v>21</v>
      </c>
      <c r="D21" s="5" t="s">
        <v>73</v>
      </c>
      <c r="E21" s="6">
        <v>45574</v>
      </c>
      <c r="F21" s="7">
        <v>0.35416666666666669</v>
      </c>
      <c r="G21" s="10">
        <f t="shared" si="4"/>
        <v>45574</v>
      </c>
      <c r="H21" s="7">
        <v>0.5</v>
      </c>
      <c r="I21" s="5" t="s">
        <v>22</v>
      </c>
      <c r="J21" s="5" t="s">
        <v>72</v>
      </c>
      <c r="K21" s="8" t="s">
        <v>41</v>
      </c>
      <c r="L21" s="5" t="s">
        <v>24</v>
      </c>
      <c r="M21" s="5">
        <v>86</v>
      </c>
      <c r="N21" s="5">
        <f t="shared" si="0"/>
        <v>0.17199999999999999</v>
      </c>
      <c r="O21" s="5" t="s">
        <v>18</v>
      </c>
      <c r="P21" s="5" t="s">
        <v>26</v>
      </c>
      <c r="Q21" s="5" t="s">
        <v>25</v>
      </c>
      <c r="R21" s="5">
        <v>1</v>
      </c>
      <c r="S21" s="5" t="s">
        <v>35</v>
      </c>
    </row>
    <row r="22" spans="1:19" s="12" customFormat="1" ht="343.2">
      <c r="A22" s="4">
        <v>15</v>
      </c>
      <c r="B22" s="5" t="s">
        <v>17</v>
      </c>
      <c r="C22" s="5" t="s">
        <v>21</v>
      </c>
      <c r="D22" s="13" t="s">
        <v>74</v>
      </c>
      <c r="E22" s="6">
        <v>45574</v>
      </c>
      <c r="F22" s="7">
        <v>0.5625</v>
      </c>
      <c r="G22" s="10">
        <f t="shared" si="4"/>
        <v>45574</v>
      </c>
      <c r="H22" s="7">
        <v>0.70833333333333337</v>
      </c>
      <c r="I22" s="5" t="s">
        <v>22</v>
      </c>
      <c r="J22" s="5" t="s">
        <v>43</v>
      </c>
      <c r="K22" s="8" t="s">
        <v>42</v>
      </c>
      <c r="L22" s="5" t="s">
        <v>24</v>
      </c>
      <c r="M22" s="5">
        <v>82</v>
      </c>
      <c r="N22" s="5">
        <f t="shared" si="0"/>
        <v>0.16400000000000001</v>
      </c>
      <c r="O22" s="5" t="s">
        <v>18</v>
      </c>
      <c r="P22" s="5" t="s">
        <v>26</v>
      </c>
      <c r="Q22" s="5" t="s">
        <v>25</v>
      </c>
      <c r="R22" s="5">
        <v>1</v>
      </c>
      <c r="S22" s="5" t="s">
        <v>35</v>
      </c>
    </row>
    <row r="23" spans="1:19" s="12" customFormat="1" ht="259.2" customHeight="1">
      <c r="A23" s="4">
        <v>24</v>
      </c>
      <c r="B23" s="5" t="s">
        <v>17</v>
      </c>
      <c r="C23" s="5" t="s">
        <v>21</v>
      </c>
      <c r="D23" s="5" t="s">
        <v>77</v>
      </c>
      <c r="E23" s="10">
        <v>45575</v>
      </c>
      <c r="F23" s="7">
        <v>0.35416666666666669</v>
      </c>
      <c r="G23" s="10">
        <f t="shared" si="4"/>
        <v>45575</v>
      </c>
      <c r="H23" s="7">
        <v>0.5</v>
      </c>
      <c r="I23" s="5" t="s">
        <v>22</v>
      </c>
      <c r="J23" s="5" t="s">
        <v>75</v>
      </c>
      <c r="K23" s="5" t="s">
        <v>23</v>
      </c>
      <c r="L23" s="5" t="s">
        <v>24</v>
      </c>
      <c r="M23" s="5">
        <v>1</v>
      </c>
      <c r="N23" s="5">
        <f t="shared" si="0"/>
        <v>2E-3</v>
      </c>
      <c r="O23" s="5" t="s">
        <v>18</v>
      </c>
      <c r="P23" s="5" t="s">
        <v>26</v>
      </c>
      <c r="Q23" s="5" t="s">
        <v>25</v>
      </c>
      <c r="R23" s="5">
        <v>1</v>
      </c>
      <c r="S23" s="5" t="s">
        <v>35</v>
      </c>
    </row>
    <row r="24" spans="1:19" s="12" customFormat="1" ht="184.2" customHeight="1">
      <c r="A24" s="4">
        <v>23</v>
      </c>
      <c r="B24" s="5" t="s">
        <v>17</v>
      </c>
      <c r="C24" s="5" t="s">
        <v>21</v>
      </c>
      <c r="D24" s="5" t="s">
        <v>78</v>
      </c>
      <c r="E24" s="6">
        <v>45575</v>
      </c>
      <c r="F24" s="7">
        <v>0.5625</v>
      </c>
      <c r="G24" s="10">
        <f t="shared" ref="G24:G25" si="7">E24</f>
        <v>45575</v>
      </c>
      <c r="H24" s="7">
        <v>0.70833333333333337</v>
      </c>
      <c r="I24" s="5" t="s">
        <v>22</v>
      </c>
      <c r="J24" s="5" t="s">
        <v>76</v>
      </c>
      <c r="K24" s="8" t="s">
        <v>31</v>
      </c>
      <c r="L24" s="5" t="s">
        <v>24</v>
      </c>
      <c r="M24" s="5">
        <v>69</v>
      </c>
      <c r="N24" s="5">
        <f t="shared" si="0"/>
        <v>0.13800000000000001</v>
      </c>
      <c r="O24" s="5" t="s">
        <v>18</v>
      </c>
      <c r="P24" s="5" t="s">
        <v>26</v>
      </c>
      <c r="Q24" s="5" t="s">
        <v>25</v>
      </c>
      <c r="R24" s="5">
        <v>1</v>
      </c>
      <c r="S24" s="3" t="s">
        <v>35</v>
      </c>
    </row>
    <row r="25" spans="1:19" s="12" customFormat="1" ht="126" customHeight="1">
      <c r="A25" s="4">
        <v>24</v>
      </c>
      <c r="B25" s="5" t="s">
        <v>17</v>
      </c>
      <c r="C25" s="5" t="s">
        <v>21</v>
      </c>
      <c r="D25" s="5" t="s">
        <v>82</v>
      </c>
      <c r="E25" s="6">
        <v>45576</v>
      </c>
      <c r="F25" s="7">
        <v>0.35416666666666669</v>
      </c>
      <c r="G25" s="10">
        <f t="shared" si="7"/>
        <v>45576</v>
      </c>
      <c r="H25" s="7">
        <v>0.5</v>
      </c>
      <c r="I25" s="5" t="s">
        <v>22</v>
      </c>
      <c r="J25" s="5" t="s">
        <v>79</v>
      </c>
      <c r="K25" s="8" t="s">
        <v>42</v>
      </c>
      <c r="L25" s="5" t="s">
        <v>24</v>
      </c>
      <c r="M25" s="5">
        <v>27</v>
      </c>
      <c r="N25" s="5">
        <f t="shared" si="0"/>
        <v>5.3999999999999999E-2</v>
      </c>
      <c r="O25" s="5" t="s">
        <v>18</v>
      </c>
      <c r="P25" s="5" t="s">
        <v>26</v>
      </c>
      <c r="Q25" s="5" t="s">
        <v>25</v>
      </c>
      <c r="R25" s="5">
        <v>1</v>
      </c>
      <c r="S25" s="3" t="s">
        <v>35</v>
      </c>
    </row>
    <row r="26" spans="1:19" s="12" customFormat="1" ht="66" customHeight="1">
      <c r="A26" s="4">
        <v>25</v>
      </c>
      <c r="B26" s="5" t="s">
        <v>17</v>
      </c>
      <c r="C26" s="5" t="s">
        <v>21</v>
      </c>
      <c r="D26" s="11" t="s">
        <v>83</v>
      </c>
      <c r="E26" s="6">
        <v>45576</v>
      </c>
      <c r="F26" s="7">
        <v>0.35416666666666669</v>
      </c>
      <c r="G26" s="6">
        <v>45576</v>
      </c>
      <c r="H26" s="7">
        <v>0.5</v>
      </c>
      <c r="I26" s="5" t="s">
        <v>22</v>
      </c>
      <c r="J26" s="5" t="s">
        <v>80</v>
      </c>
      <c r="K26" s="8" t="s">
        <v>42</v>
      </c>
      <c r="L26" s="5" t="s">
        <v>24</v>
      </c>
      <c r="M26" s="5">
        <v>13</v>
      </c>
      <c r="N26" s="5">
        <f t="shared" si="0"/>
        <v>2.5999999999999999E-2</v>
      </c>
      <c r="O26" s="5" t="s">
        <v>18</v>
      </c>
      <c r="P26" s="5" t="s">
        <v>26</v>
      </c>
      <c r="Q26" s="5" t="s">
        <v>25</v>
      </c>
      <c r="R26" s="5">
        <v>1</v>
      </c>
      <c r="S26" s="3" t="s">
        <v>35</v>
      </c>
    </row>
    <row r="27" spans="1:19" s="12" customFormat="1" ht="122.4" customHeight="1">
      <c r="A27" s="4">
        <v>26</v>
      </c>
      <c r="B27" s="5" t="s">
        <v>17</v>
      </c>
      <c r="C27" s="5" t="s">
        <v>21</v>
      </c>
      <c r="D27" s="21" t="s">
        <v>84</v>
      </c>
      <c r="E27" s="6">
        <v>45576</v>
      </c>
      <c r="F27" s="7">
        <v>0.5625</v>
      </c>
      <c r="G27" s="6">
        <v>45576</v>
      </c>
      <c r="H27" s="7">
        <v>0.70833333333333337</v>
      </c>
      <c r="I27" s="5" t="s">
        <v>22</v>
      </c>
      <c r="J27" s="5" t="s">
        <v>81</v>
      </c>
      <c r="K27" s="8" t="s">
        <v>85</v>
      </c>
      <c r="L27" s="5" t="s">
        <v>24</v>
      </c>
      <c r="M27" s="5">
        <v>156</v>
      </c>
      <c r="N27" s="5">
        <f t="shared" si="0"/>
        <v>0.312</v>
      </c>
      <c r="O27" s="5" t="s">
        <v>18</v>
      </c>
      <c r="P27" s="5" t="s">
        <v>26</v>
      </c>
      <c r="Q27" s="5" t="s">
        <v>25</v>
      </c>
      <c r="R27" s="5">
        <v>1</v>
      </c>
      <c r="S27" s="3" t="s">
        <v>35</v>
      </c>
    </row>
    <row r="28" spans="1:19" s="12" customFormat="1" ht="112.2" customHeight="1">
      <c r="A28" s="4">
        <v>27</v>
      </c>
      <c r="B28" s="5" t="s">
        <v>17</v>
      </c>
      <c r="C28" s="5" t="s">
        <v>21</v>
      </c>
      <c r="D28" s="11" t="s">
        <v>89</v>
      </c>
      <c r="E28" s="6">
        <v>45579</v>
      </c>
      <c r="F28" s="7">
        <v>0.35416666666666669</v>
      </c>
      <c r="G28" s="6">
        <v>45579</v>
      </c>
      <c r="H28" s="7">
        <v>0.5</v>
      </c>
      <c r="I28" s="5" t="s">
        <v>22</v>
      </c>
      <c r="J28" s="5" t="s">
        <v>86</v>
      </c>
      <c r="K28" s="8" t="s">
        <v>42</v>
      </c>
      <c r="L28" s="5" t="s">
        <v>24</v>
      </c>
      <c r="M28" s="5">
        <v>70</v>
      </c>
      <c r="N28" s="5">
        <f t="shared" si="0"/>
        <v>0.14000000000000001</v>
      </c>
      <c r="O28" s="5" t="s">
        <v>18</v>
      </c>
      <c r="P28" s="5" t="s">
        <v>26</v>
      </c>
      <c r="Q28" s="5" t="s">
        <v>25</v>
      </c>
      <c r="R28" s="5">
        <v>1</v>
      </c>
      <c r="S28" s="3" t="s">
        <v>35</v>
      </c>
    </row>
    <row r="29" spans="1:19" s="12" customFormat="1" ht="220.8" customHeight="1">
      <c r="A29" s="5">
        <v>28</v>
      </c>
      <c r="B29" s="5" t="s">
        <v>17</v>
      </c>
      <c r="C29" s="5" t="s">
        <v>90</v>
      </c>
      <c r="D29" s="5" t="s">
        <v>88</v>
      </c>
      <c r="E29" s="6">
        <v>45579</v>
      </c>
      <c r="F29" s="7">
        <v>0.5625</v>
      </c>
      <c r="G29" s="6">
        <v>45579</v>
      </c>
      <c r="H29" s="7">
        <v>0.70833333333333337</v>
      </c>
      <c r="I29" s="5" t="s">
        <v>22</v>
      </c>
      <c r="J29" s="5" t="s">
        <v>87</v>
      </c>
      <c r="K29" s="8" t="s">
        <v>42</v>
      </c>
      <c r="L29" s="5" t="s">
        <v>24</v>
      </c>
      <c r="M29" s="5">
        <v>162</v>
      </c>
      <c r="N29" s="5">
        <f t="shared" ref="N29:N31" si="8">(M29*2)/1000</f>
        <v>0.32400000000000001</v>
      </c>
      <c r="O29" s="5" t="s">
        <v>18</v>
      </c>
      <c r="P29" s="5" t="s">
        <v>26</v>
      </c>
      <c r="Q29" s="5" t="s">
        <v>25</v>
      </c>
      <c r="R29" s="5">
        <v>1</v>
      </c>
      <c r="S29" s="3" t="s">
        <v>35</v>
      </c>
    </row>
    <row r="30" spans="1:19" s="12" customFormat="1" ht="340.2" customHeight="1">
      <c r="A30" s="4">
        <v>29</v>
      </c>
      <c r="B30" s="5" t="s">
        <v>17</v>
      </c>
      <c r="C30" s="5" t="s">
        <v>21</v>
      </c>
      <c r="D30" s="5" t="s">
        <v>91</v>
      </c>
      <c r="E30" s="6">
        <v>45580</v>
      </c>
      <c r="F30" s="7">
        <v>0.35416666666666669</v>
      </c>
      <c r="G30" s="6">
        <v>45580</v>
      </c>
      <c r="H30" s="7">
        <v>0.5</v>
      </c>
      <c r="I30" s="5" t="s">
        <v>22</v>
      </c>
      <c r="J30" s="5" t="s">
        <v>45</v>
      </c>
      <c r="K30" s="8" t="s">
        <v>42</v>
      </c>
      <c r="L30" s="5" t="s">
        <v>24</v>
      </c>
      <c r="M30" s="5">
        <v>194</v>
      </c>
      <c r="N30" s="5">
        <f t="shared" si="8"/>
        <v>0.38800000000000001</v>
      </c>
      <c r="O30" s="5" t="s">
        <v>18</v>
      </c>
      <c r="P30" s="5" t="s">
        <v>26</v>
      </c>
      <c r="Q30" s="5" t="s">
        <v>25</v>
      </c>
      <c r="R30" s="5">
        <v>1</v>
      </c>
      <c r="S30" s="3" t="s">
        <v>35</v>
      </c>
    </row>
    <row r="31" spans="1:19" s="12" customFormat="1" ht="79.8" customHeight="1">
      <c r="A31" s="4">
        <v>30</v>
      </c>
      <c r="B31" s="5" t="s">
        <v>17</v>
      </c>
      <c r="C31" s="5" t="s">
        <v>21</v>
      </c>
      <c r="D31" s="9" t="s">
        <v>92</v>
      </c>
      <c r="E31" s="6">
        <v>45580</v>
      </c>
      <c r="F31" s="7">
        <v>0.5625</v>
      </c>
      <c r="G31" s="6">
        <v>45580</v>
      </c>
      <c r="H31" s="7">
        <v>0.70833333333333337</v>
      </c>
      <c r="I31" s="5" t="s">
        <v>22</v>
      </c>
      <c r="J31" s="5" t="s">
        <v>76</v>
      </c>
      <c r="K31" s="8" t="s">
        <v>42</v>
      </c>
      <c r="L31" s="5" t="s">
        <v>24</v>
      </c>
      <c r="M31" s="5">
        <v>69</v>
      </c>
      <c r="N31" s="5">
        <f t="shared" si="8"/>
        <v>0.13800000000000001</v>
      </c>
      <c r="O31" s="5" t="s">
        <v>18</v>
      </c>
      <c r="P31" s="5" t="s">
        <v>26</v>
      </c>
      <c r="Q31" s="5" t="s">
        <v>25</v>
      </c>
      <c r="R31" s="5">
        <v>1</v>
      </c>
      <c r="S31" s="3" t="s">
        <v>35</v>
      </c>
    </row>
    <row r="32" spans="1:19" s="12" customFormat="1" ht="249" customHeight="1">
      <c r="A32" s="4">
        <v>31</v>
      </c>
      <c r="B32" s="5" t="s">
        <v>17</v>
      </c>
      <c r="C32" s="5" t="s">
        <v>21</v>
      </c>
      <c r="D32" s="5" t="s">
        <v>95</v>
      </c>
      <c r="E32" s="6">
        <v>45581</v>
      </c>
      <c r="F32" s="7">
        <v>0.35416666666666669</v>
      </c>
      <c r="G32" s="10">
        <f t="shared" ref="G32" si="9">E32</f>
        <v>45581</v>
      </c>
      <c r="H32" s="7">
        <v>0.5</v>
      </c>
      <c r="I32" s="5" t="s">
        <v>22</v>
      </c>
      <c r="J32" s="5" t="s">
        <v>93</v>
      </c>
      <c r="K32" s="8" t="s">
        <v>42</v>
      </c>
      <c r="L32" s="5" t="s">
        <v>24</v>
      </c>
      <c r="M32" s="5">
        <v>64</v>
      </c>
      <c r="N32" s="5">
        <f t="shared" ref="N32" si="10">(M32*2)/1000</f>
        <v>0.128</v>
      </c>
      <c r="O32" s="5" t="s">
        <v>18</v>
      </c>
      <c r="P32" s="5" t="s">
        <v>26</v>
      </c>
      <c r="Q32" s="5" t="s">
        <v>25</v>
      </c>
      <c r="R32" s="5">
        <v>1</v>
      </c>
      <c r="S32" s="3" t="s">
        <v>35</v>
      </c>
    </row>
    <row r="33" spans="1:19" s="12" customFormat="1" ht="201.6" customHeight="1">
      <c r="A33" s="4">
        <v>32</v>
      </c>
      <c r="B33" s="5" t="s">
        <v>17</v>
      </c>
      <c r="C33" s="5" t="s">
        <v>21</v>
      </c>
      <c r="D33" s="5" t="s">
        <v>96</v>
      </c>
      <c r="E33" s="6">
        <v>45581</v>
      </c>
      <c r="F33" s="7">
        <v>0.5625</v>
      </c>
      <c r="G33" s="10">
        <f t="shared" ref="G33" si="11">E33</f>
        <v>45581</v>
      </c>
      <c r="H33" s="7">
        <v>0.70833333333333337</v>
      </c>
      <c r="I33" s="5" t="s">
        <v>22</v>
      </c>
      <c r="J33" s="5" t="s">
        <v>94</v>
      </c>
      <c r="K33" s="8" t="s">
        <v>42</v>
      </c>
      <c r="L33" s="5" t="s">
        <v>24</v>
      </c>
      <c r="M33" s="5">
        <v>2</v>
      </c>
      <c r="N33" s="5">
        <f t="shared" ref="N33" si="12">(M33*2)/1000</f>
        <v>4.0000000000000001E-3</v>
      </c>
      <c r="O33" s="5" t="s">
        <v>18</v>
      </c>
      <c r="P33" s="5" t="s">
        <v>26</v>
      </c>
      <c r="Q33" s="5" t="s">
        <v>25</v>
      </c>
      <c r="R33" s="5">
        <v>1</v>
      </c>
      <c r="S33" s="3" t="s">
        <v>35</v>
      </c>
    </row>
    <row r="34" spans="1:19" s="12" customFormat="1" ht="118.2" customHeight="1">
      <c r="A34" s="4">
        <v>33</v>
      </c>
      <c r="B34" s="5" t="s">
        <v>17</v>
      </c>
      <c r="C34" s="5" t="s">
        <v>21</v>
      </c>
      <c r="D34" s="5" t="s">
        <v>99</v>
      </c>
      <c r="E34" s="6">
        <v>45582</v>
      </c>
      <c r="F34" s="7">
        <v>0.35416666666666669</v>
      </c>
      <c r="G34" s="10">
        <f t="shared" ref="G34" si="13">E34</f>
        <v>45582</v>
      </c>
      <c r="H34" s="7">
        <v>0.5</v>
      </c>
      <c r="I34" s="5" t="s">
        <v>22</v>
      </c>
      <c r="J34" s="5" t="s">
        <v>97</v>
      </c>
      <c r="K34" s="8" t="s">
        <v>98</v>
      </c>
      <c r="L34" s="5" t="s">
        <v>24</v>
      </c>
      <c r="M34" s="5">
        <v>1</v>
      </c>
      <c r="N34" s="5">
        <f t="shared" ref="N34" si="14">(M34*2)/1000</f>
        <v>2E-3</v>
      </c>
      <c r="O34" s="5" t="s">
        <v>18</v>
      </c>
      <c r="P34" s="5" t="s">
        <v>26</v>
      </c>
      <c r="Q34" s="5" t="s">
        <v>25</v>
      </c>
      <c r="R34" s="5">
        <v>1</v>
      </c>
      <c r="S34" s="3" t="s">
        <v>29</v>
      </c>
    </row>
    <row r="35" spans="1:19" s="12" customFormat="1" ht="130.80000000000001" customHeight="1">
      <c r="A35" s="4">
        <v>34</v>
      </c>
      <c r="B35" s="5" t="s">
        <v>17</v>
      </c>
      <c r="C35" s="5" t="s">
        <v>21</v>
      </c>
      <c r="D35" s="5" t="s">
        <v>102</v>
      </c>
      <c r="E35" s="6">
        <v>45582</v>
      </c>
      <c r="F35" s="7">
        <v>0.5625</v>
      </c>
      <c r="G35" s="6">
        <v>45582</v>
      </c>
      <c r="H35" s="7">
        <v>0.70833333333333337</v>
      </c>
      <c r="I35" s="5" t="s">
        <v>22</v>
      </c>
      <c r="J35" s="5" t="s">
        <v>100</v>
      </c>
      <c r="K35" s="8" t="s">
        <v>101</v>
      </c>
      <c r="L35" s="5" t="s">
        <v>24</v>
      </c>
      <c r="M35" s="5">
        <v>7</v>
      </c>
      <c r="N35" s="5">
        <f t="shared" ref="N35:N37" si="15">(M35*2)/1000</f>
        <v>1.4E-2</v>
      </c>
      <c r="O35" s="5" t="s">
        <v>18</v>
      </c>
      <c r="P35" s="5" t="s">
        <v>26</v>
      </c>
      <c r="Q35" s="5" t="s">
        <v>25</v>
      </c>
      <c r="R35" s="5">
        <v>1</v>
      </c>
      <c r="S35" s="3" t="s">
        <v>29</v>
      </c>
    </row>
    <row r="36" spans="1:19" s="12" customFormat="1" ht="122.4" customHeight="1">
      <c r="A36" s="4">
        <v>35</v>
      </c>
      <c r="B36" s="5" t="s">
        <v>17</v>
      </c>
      <c r="C36" s="5" t="s">
        <v>21</v>
      </c>
      <c r="D36" s="5" t="s">
        <v>107</v>
      </c>
      <c r="E36" s="6">
        <v>45583</v>
      </c>
      <c r="F36" s="7">
        <v>0.35416666666666669</v>
      </c>
      <c r="G36" s="10">
        <f>E36</f>
        <v>45583</v>
      </c>
      <c r="H36" s="7">
        <v>0.5</v>
      </c>
      <c r="I36" s="5" t="s">
        <v>22</v>
      </c>
      <c r="J36" s="5" t="s">
        <v>103</v>
      </c>
      <c r="K36" s="8" t="s">
        <v>104</v>
      </c>
      <c r="L36" s="5" t="s">
        <v>24</v>
      </c>
      <c r="M36" s="5">
        <v>74</v>
      </c>
      <c r="N36" s="5">
        <f t="shared" si="15"/>
        <v>0.14799999999999999</v>
      </c>
      <c r="O36" s="5" t="s">
        <v>18</v>
      </c>
      <c r="P36" s="5" t="s">
        <v>26</v>
      </c>
      <c r="Q36" s="5" t="s">
        <v>25</v>
      </c>
      <c r="R36" s="5">
        <v>1</v>
      </c>
      <c r="S36" s="3" t="s">
        <v>29</v>
      </c>
    </row>
    <row r="37" spans="1:19" s="12" customFormat="1" ht="179.4" customHeight="1">
      <c r="A37" s="4">
        <v>36</v>
      </c>
      <c r="B37" s="5" t="s">
        <v>17</v>
      </c>
      <c r="C37" s="5" t="s">
        <v>21</v>
      </c>
      <c r="D37" s="5" t="s">
        <v>108</v>
      </c>
      <c r="E37" s="6">
        <v>45583</v>
      </c>
      <c r="F37" s="7">
        <v>0.5625</v>
      </c>
      <c r="G37" s="10">
        <f t="shared" ref="G37" si="16">E37</f>
        <v>45583</v>
      </c>
      <c r="H37" s="7">
        <v>0.70833333333333337</v>
      </c>
      <c r="I37" s="5" t="s">
        <v>22</v>
      </c>
      <c r="J37" s="5" t="s">
        <v>105</v>
      </c>
      <c r="K37" s="8" t="s">
        <v>106</v>
      </c>
      <c r="L37" s="5" t="s">
        <v>24</v>
      </c>
      <c r="M37" s="5">
        <v>22</v>
      </c>
      <c r="N37" s="5">
        <f t="shared" si="15"/>
        <v>4.3999999999999997E-2</v>
      </c>
      <c r="O37" s="5" t="s">
        <v>18</v>
      </c>
      <c r="P37" s="5" t="s">
        <v>26</v>
      </c>
      <c r="Q37" s="5" t="s">
        <v>25</v>
      </c>
      <c r="R37" s="5">
        <v>1</v>
      </c>
      <c r="S37" s="3" t="s">
        <v>29</v>
      </c>
    </row>
    <row r="38" spans="1:19" s="12" customFormat="1" ht="179.4" customHeight="1">
      <c r="A38" s="4">
        <v>37</v>
      </c>
      <c r="B38" s="5" t="s">
        <v>17</v>
      </c>
      <c r="C38" s="5" t="s">
        <v>21</v>
      </c>
      <c r="D38" s="5" t="s">
        <v>113</v>
      </c>
      <c r="E38" s="6">
        <v>45586</v>
      </c>
      <c r="F38" s="7">
        <v>0.35416666666666669</v>
      </c>
      <c r="G38" s="10">
        <v>45586</v>
      </c>
      <c r="H38" s="7">
        <v>0.5</v>
      </c>
      <c r="I38" s="5" t="s">
        <v>22</v>
      </c>
      <c r="J38" s="5" t="s">
        <v>109</v>
      </c>
      <c r="K38" s="8" t="s">
        <v>110</v>
      </c>
      <c r="L38" s="5" t="s">
        <v>24</v>
      </c>
      <c r="M38" s="5">
        <v>104</v>
      </c>
      <c r="N38" s="5">
        <f t="shared" ref="N38:N39" si="17">(M38*2)/1000</f>
        <v>0.20799999999999999</v>
      </c>
      <c r="O38" s="5" t="s">
        <v>18</v>
      </c>
      <c r="P38" s="5" t="s">
        <v>26</v>
      </c>
      <c r="Q38" s="5" t="s">
        <v>25</v>
      </c>
      <c r="R38" s="5">
        <v>1</v>
      </c>
      <c r="S38" s="3" t="s">
        <v>29</v>
      </c>
    </row>
    <row r="39" spans="1:19" s="12" customFormat="1" ht="179.4" customHeight="1">
      <c r="A39" s="4">
        <v>38</v>
      </c>
      <c r="B39" s="5" t="s">
        <v>17</v>
      </c>
      <c r="C39" s="5" t="s">
        <v>21</v>
      </c>
      <c r="D39" s="5" t="s">
        <v>112</v>
      </c>
      <c r="E39" s="6">
        <v>45586</v>
      </c>
      <c r="F39" s="7">
        <v>0.5625</v>
      </c>
      <c r="G39" s="10">
        <f>E39</f>
        <v>45586</v>
      </c>
      <c r="H39" s="7">
        <v>0.70833333333333337</v>
      </c>
      <c r="I39" s="5" t="s">
        <v>22</v>
      </c>
      <c r="J39" s="5" t="s">
        <v>111</v>
      </c>
      <c r="K39" s="8" t="s">
        <v>23</v>
      </c>
      <c r="L39" s="5" t="s">
        <v>24</v>
      </c>
      <c r="M39" s="5">
        <v>135</v>
      </c>
      <c r="N39" s="5">
        <f t="shared" si="17"/>
        <v>0.27</v>
      </c>
      <c r="O39" s="5" t="s">
        <v>18</v>
      </c>
      <c r="P39" s="5" t="s">
        <v>26</v>
      </c>
      <c r="Q39" s="5" t="s">
        <v>25</v>
      </c>
      <c r="R39" s="5">
        <v>1</v>
      </c>
      <c r="S39" s="3" t="s">
        <v>28</v>
      </c>
    </row>
    <row r="40" spans="1:19" s="12" customFormat="1" ht="179.4" customHeight="1">
      <c r="A40" s="4">
        <v>39</v>
      </c>
      <c r="B40" s="5" t="s">
        <v>17</v>
      </c>
      <c r="C40" s="5" t="s">
        <v>21</v>
      </c>
      <c r="D40" s="5" t="s">
        <v>116</v>
      </c>
      <c r="E40" s="6">
        <v>45587</v>
      </c>
      <c r="F40" s="7">
        <v>0.35416666666666669</v>
      </c>
      <c r="G40" s="10">
        <v>45587</v>
      </c>
      <c r="H40" s="7">
        <v>0.5</v>
      </c>
      <c r="I40" s="5" t="s">
        <v>22</v>
      </c>
      <c r="J40" s="5" t="s">
        <v>114</v>
      </c>
      <c r="K40" s="8" t="s">
        <v>115</v>
      </c>
      <c r="L40" s="5" t="s">
        <v>24</v>
      </c>
      <c r="M40" s="5">
        <v>5</v>
      </c>
      <c r="N40" s="5">
        <f t="shared" ref="N40:N46" si="18">(M40*2)/1000</f>
        <v>0.01</v>
      </c>
      <c r="O40" s="5" t="s">
        <v>18</v>
      </c>
      <c r="P40" s="5" t="s">
        <v>26</v>
      </c>
      <c r="Q40" s="5" t="s">
        <v>25</v>
      </c>
      <c r="R40" s="5">
        <v>1</v>
      </c>
      <c r="S40" s="3" t="s">
        <v>29</v>
      </c>
    </row>
    <row r="41" spans="1:19" s="12" customFormat="1" ht="179.4" customHeight="1">
      <c r="A41" s="4">
        <v>40</v>
      </c>
      <c r="B41" s="5" t="s">
        <v>17</v>
      </c>
      <c r="C41" s="5" t="s">
        <v>21</v>
      </c>
      <c r="D41" s="5" t="s">
        <v>119</v>
      </c>
      <c r="E41" s="6">
        <v>45587</v>
      </c>
      <c r="F41" s="7">
        <v>0.35416666666666669</v>
      </c>
      <c r="G41" s="10">
        <f t="shared" ref="G41:G46" si="19">E41</f>
        <v>45587</v>
      </c>
      <c r="H41" s="7">
        <v>0.5</v>
      </c>
      <c r="I41" s="5" t="s">
        <v>22</v>
      </c>
      <c r="J41" s="5" t="s">
        <v>117</v>
      </c>
      <c r="K41" s="8" t="s">
        <v>118</v>
      </c>
      <c r="L41" s="5" t="s">
        <v>24</v>
      </c>
      <c r="M41" s="5">
        <v>0</v>
      </c>
      <c r="N41" s="5">
        <f t="shared" si="18"/>
        <v>0</v>
      </c>
      <c r="O41" s="5" t="s">
        <v>18</v>
      </c>
      <c r="P41" s="5" t="s">
        <v>26</v>
      </c>
      <c r="Q41" s="5" t="s">
        <v>25</v>
      </c>
      <c r="R41" s="5">
        <v>1</v>
      </c>
      <c r="S41" s="3" t="s">
        <v>29</v>
      </c>
    </row>
    <row r="42" spans="1:19" s="12" customFormat="1" ht="179.4" customHeight="1">
      <c r="A42" s="4">
        <v>41</v>
      </c>
      <c r="B42" s="5" t="s">
        <v>17</v>
      </c>
      <c r="C42" s="5" t="s">
        <v>21</v>
      </c>
      <c r="D42" s="5" t="s">
        <v>123</v>
      </c>
      <c r="E42" s="6">
        <v>45588</v>
      </c>
      <c r="F42" s="7">
        <v>0.35416666666666669</v>
      </c>
      <c r="G42" s="10">
        <f t="shared" si="19"/>
        <v>45588</v>
      </c>
      <c r="H42" s="7">
        <v>0.70833333333333337</v>
      </c>
      <c r="I42" s="5" t="s">
        <v>22</v>
      </c>
      <c r="J42" s="5" t="s">
        <v>121</v>
      </c>
      <c r="K42" s="8" t="s">
        <v>122</v>
      </c>
      <c r="L42" s="5" t="s">
        <v>24</v>
      </c>
      <c r="M42" s="5">
        <v>0</v>
      </c>
      <c r="N42" s="5">
        <f t="shared" si="18"/>
        <v>0</v>
      </c>
      <c r="O42" s="5" t="s">
        <v>18</v>
      </c>
      <c r="P42" s="5" t="s">
        <v>26</v>
      </c>
      <c r="Q42" s="5" t="s">
        <v>25</v>
      </c>
      <c r="R42" s="5">
        <v>1</v>
      </c>
      <c r="S42" s="3" t="s">
        <v>29</v>
      </c>
    </row>
    <row r="43" spans="1:19" s="12" customFormat="1" ht="179.4" customHeight="1">
      <c r="A43" s="4">
        <v>42</v>
      </c>
      <c r="B43" s="5" t="s">
        <v>17</v>
      </c>
      <c r="C43" s="5" t="s">
        <v>21</v>
      </c>
      <c r="D43" s="5" t="s">
        <v>123</v>
      </c>
      <c r="E43" s="6">
        <v>45589</v>
      </c>
      <c r="F43" s="7">
        <v>0.35416666666666669</v>
      </c>
      <c r="G43" s="10">
        <f t="shared" si="19"/>
        <v>45589</v>
      </c>
      <c r="H43" s="7">
        <v>0.70833333333333337</v>
      </c>
      <c r="I43" s="5" t="s">
        <v>22</v>
      </c>
      <c r="J43" s="5" t="s">
        <v>120</v>
      </c>
      <c r="K43" s="8" t="s">
        <v>124</v>
      </c>
      <c r="L43" s="5" t="s">
        <v>24</v>
      </c>
      <c r="M43" s="5">
        <v>0</v>
      </c>
      <c r="N43" s="5">
        <v>0</v>
      </c>
      <c r="O43" s="5" t="s">
        <v>18</v>
      </c>
      <c r="P43" s="5" t="s">
        <v>26</v>
      </c>
      <c r="Q43" s="5" t="s">
        <v>25</v>
      </c>
      <c r="R43" s="5">
        <v>1</v>
      </c>
      <c r="S43" s="3" t="s">
        <v>29</v>
      </c>
    </row>
    <row r="44" spans="1:19" s="12" customFormat="1" ht="179.4" customHeight="1">
      <c r="A44" s="4">
        <v>43</v>
      </c>
      <c r="B44" s="5" t="s">
        <v>17</v>
      </c>
      <c r="C44" s="5" t="s">
        <v>21</v>
      </c>
      <c r="D44" s="5" t="s">
        <v>127</v>
      </c>
      <c r="E44" s="6">
        <v>45590</v>
      </c>
      <c r="F44" s="7">
        <v>0.35416666666666669</v>
      </c>
      <c r="G44" s="10">
        <f t="shared" si="19"/>
        <v>45590</v>
      </c>
      <c r="H44" s="7">
        <v>0.5</v>
      </c>
      <c r="I44" s="5" t="s">
        <v>22</v>
      </c>
      <c r="J44" s="5" t="s">
        <v>126</v>
      </c>
      <c r="K44" s="8" t="s">
        <v>131</v>
      </c>
      <c r="L44" s="5" t="s">
        <v>24</v>
      </c>
      <c r="M44" s="5">
        <v>48</v>
      </c>
      <c r="N44" s="5">
        <f t="shared" si="18"/>
        <v>9.6000000000000002E-2</v>
      </c>
      <c r="O44" s="5" t="s">
        <v>18</v>
      </c>
      <c r="P44" s="5" t="s">
        <v>26</v>
      </c>
      <c r="Q44" s="5" t="s">
        <v>25</v>
      </c>
      <c r="R44" s="5">
        <v>1</v>
      </c>
      <c r="S44" s="3" t="s">
        <v>29</v>
      </c>
    </row>
    <row r="45" spans="1:19" s="12" customFormat="1" ht="179.4" customHeight="1">
      <c r="A45" s="4">
        <v>44</v>
      </c>
      <c r="B45" s="5" t="s">
        <v>17</v>
      </c>
      <c r="C45" s="5" t="s">
        <v>21</v>
      </c>
      <c r="D45" s="5" t="s">
        <v>130</v>
      </c>
      <c r="E45" s="6">
        <v>45593</v>
      </c>
      <c r="F45" s="7">
        <v>0.35416666666666669</v>
      </c>
      <c r="G45" s="10">
        <f t="shared" si="19"/>
        <v>45593</v>
      </c>
      <c r="H45" s="7">
        <v>0.5</v>
      </c>
      <c r="I45" s="5" t="s">
        <v>22</v>
      </c>
      <c r="J45" s="5" t="s">
        <v>128</v>
      </c>
      <c r="K45" s="8" t="s">
        <v>129</v>
      </c>
      <c r="L45" s="5" t="s">
        <v>24</v>
      </c>
      <c r="M45" s="5">
        <v>75</v>
      </c>
      <c r="N45" s="5">
        <f t="shared" si="18"/>
        <v>0.15</v>
      </c>
      <c r="O45" s="5" t="s">
        <v>18</v>
      </c>
      <c r="P45" s="5" t="s">
        <v>26</v>
      </c>
      <c r="Q45" s="5" t="s">
        <v>25</v>
      </c>
      <c r="R45" s="5">
        <v>1</v>
      </c>
      <c r="S45" s="3" t="s">
        <v>29</v>
      </c>
    </row>
    <row r="46" spans="1:19" s="12" customFormat="1" ht="179.4" customHeight="1">
      <c r="A46" s="4">
        <v>45</v>
      </c>
      <c r="B46" s="5" t="s">
        <v>17</v>
      </c>
      <c r="C46" s="5" t="s">
        <v>21</v>
      </c>
      <c r="D46" s="5" t="s">
        <v>133</v>
      </c>
      <c r="E46" s="6">
        <v>45593</v>
      </c>
      <c r="F46" s="7">
        <v>0.35416666666666669</v>
      </c>
      <c r="G46" s="10">
        <f t="shared" si="19"/>
        <v>45593</v>
      </c>
      <c r="H46" s="7">
        <v>0.5</v>
      </c>
      <c r="I46" s="5" t="s">
        <v>22</v>
      </c>
      <c r="J46" s="5" t="s">
        <v>125</v>
      </c>
      <c r="K46" s="8" t="s">
        <v>132</v>
      </c>
      <c r="L46" s="5" t="s">
        <v>24</v>
      </c>
      <c r="M46" s="5">
        <v>83</v>
      </c>
      <c r="N46" s="5">
        <f t="shared" si="18"/>
        <v>0.16600000000000001</v>
      </c>
      <c r="O46" s="5" t="s">
        <v>18</v>
      </c>
      <c r="P46" s="5" t="s">
        <v>26</v>
      </c>
      <c r="Q46" s="5" t="s">
        <v>25</v>
      </c>
      <c r="R46" s="5">
        <v>1</v>
      </c>
      <c r="S46" s="3" t="s">
        <v>29</v>
      </c>
    </row>
    <row r="47" spans="1:19" s="12" customFormat="1" ht="179.4" customHeight="1">
      <c r="A47" s="4">
        <v>46</v>
      </c>
      <c r="B47" s="5" t="s">
        <v>17</v>
      </c>
      <c r="C47" s="5" t="s">
        <v>21</v>
      </c>
      <c r="D47" s="5" t="s">
        <v>137</v>
      </c>
      <c r="E47" s="6">
        <v>45593</v>
      </c>
      <c r="F47" s="22" t="s">
        <v>136</v>
      </c>
      <c r="G47" s="10">
        <f t="shared" ref="G47" si="20">E47</f>
        <v>45593</v>
      </c>
      <c r="H47" s="7">
        <v>0.70833333333333337</v>
      </c>
      <c r="I47" s="5" t="s">
        <v>22</v>
      </c>
      <c r="J47" s="5" t="s">
        <v>134</v>
      </c>
      <c r="K47" s="8" t="s">
        <v>135</v>
      </c>
      <c r="L47" s="5" t="s">
        <v>24</v>
      </c>
      <c r="M47" s="5">
        <v>5</v>
      </c>
      <c r="N47" s="5">
        <f t="shared" ref="N47" si="21">(M47*2)/1000</f>
        <v>0.01</v>
      </c>
      <c r="O47" s="5" t="s">
        <v>18</v>
      </c>
      <c r="P47" s="5" t="s">
        <v>26</v>
      </c>
      <c r="Q47" s="5" t="s">
        <v>25</v>
      </c>
      <c r="R47" s="5">
        <v>1</v>
      </c>
      <c r="S47" s="3" t="s">
        <v>29</v>
      </c>
    </row>
    <row r="48" spans="1:19" s="12" customFormat="1" ht="179.4" customHeight="1">
      <c r="A48" s="4">
        <v>47</v>
      </c>
      <c r="B48" s="5" t="s">
        <v>17</v>
      </c>
      <c r="C48" s="5" t="s">
        <v>21</v>
      </c>
      <c r="D48" s="5" t="s">
        <v>139</v>
      </c>
      <c r="E48" s="6">
        <v>45594</v>
      </c>
      <c r="F48" s="22" t="s">
        <v>138</v>
      </c>
      <c r="G48" s="10">
        <f t="shared" ref="G48:G49" si="22">E48</f>
        <v>45594</v>
      </c>
      <c r="H48" s="7">
        <v>0.5</v>
      </c>
      <c r="I48" s="5" t="s">
        <v>22</v>
      </c>
      <c r="J48" s="5" t="s">
        <v>140</v>
      </c>
      <c r="K48" s="8" t="s">
        <v>141</v>
      </c>
      <c r="L48" s="5" t="s">
        <v>24</v>
      </c>
      <c r="M48" s="5">
        <v>40</v>
      </c>
      <c r="N48" s="5">
        <f t="shared" ref="N48:N49" si="23">(M48*2)/1000</f>
        <v>0.08</v>
      </c>
      <c r="O48" s="5" t="s">
        <v>18</v>
      </c>
      <c r="P48" s="5" t="s">
        <v>26</v>
      </c>
      <c r="Q48" s="5" t="s">
        <v>25</v>
      </c>
      <c r="R48" s="5">
        <v>1</v>
      </c>
      <c r="S48" s="3" t="s">
        <v>29</v>
      </c>
    </row>
    <row r="49" spans="1:19" s="12" customFormat="1" ht="179.4" customHeight="1">
      <c r="A49" s="4">
        <v>48</v>
      </c>
      <c r="B49" s="5" t="s">
        <v>17</v>
      </c>
      <c r="C49" s="5" t="s">
        <v>21</v>
      </c>
      <c r="D49" s="5" t="s">
        <v>142</v>
      </c>
      <c r="E49" s="6">
        <v>45594</v>
      </c>
      <c r="F49" s="22" t="s">
        <v>136</v>
      </c>
      <c r="G49" s="10">
        <f t="shared" si="22"/>
        <v>45594</v>
      </c>
      <c r="H49" s="7">
        <v>0.70833333333333337</v>
      </c>
      <c r="I49" s="5" t="s">
        <v>22</v>
      </c>
      <c r="J49" s="5" t="s">
        <v>143</v>
      </c>
      <c r="K49" s="8" t="s">
        <v>144</v>
      </c>
      <c r="L49" s="5" t="s">
        <v>24</v>
      </c>
      <c r="M49" s="5">
        <v>38</v>
      </c>
      <c r="N49" s="5">
        <f t="shared" si="23"/>
        <v>7.5999999999999998E-2</v>
      </c>
      <c r="O49" s="5" t="s">
        <v>18</v>
      </c>
      <c r="P49" s="5" t="s">
        <v>26</v>
      </c>
      <c r="Q49" s="5" t="s">
        <v>25</v>
      </c>
      <c r="R49" s="5">
        <v>1</v>
      </c>
      <c r="S49" s="3" t="s">
        <v>29</v>
      </c>
    </row>
    <row r="50" spans="1:19" s="12" customFormat="1" ht="179.4" customHeight="1">
      <c r="A50" s="4">
        <v>49</v>
      </c>
      <c r="B50" s="5" t="s">
        <v>17</v>
      </c>
      <c r="C50" s="5" t="s">
        <v>21</v>
      </c>
      <c r="D50" s="5" t="s">
        <v>147</v>
      </c>
      <c r="E50" s="6">
        <v>45595</v>
      </c>
      <c r="F50" s="22" t="s">
        <v>138</v>
      </c>
      <c r="G50" s="10">
        <f t="shared" ref="G50:G52" si="24">E50</f>
        <v>45595</v>
      </c>
      <c r="H50" s="7">
        <v>0.5</v>
      </c>
      <c r="I50" s="5" t="s">
        <v>22</v>
      </c>
      <c r="J50" s="5" t="s">
        <v>145</v>
      </c>
      <c r="K50" s="8" t="s">
        <v>146</v>
      </c>
      <c r="L50" s="5" t="s">
        <v>24</v>
      </c>
      <c r="M50" s="5">
        <v>36</v>
      </c>
      <c r="N50" s="5">
        <f t="shared" ref="N50:N52" si="25">(M50*2)/1000</f>
        <v>7.1999999999999995E-2</v>
      </c>
      <c r="O50" s="5" t="s">
        <v>18</v>
      </c>
      <c r="P50" s="5" t="s">
        <v>26</v>
      </c>
      <c r="Q50" s="5" t="s">
        <v>25</v>
      </c>
      <c r="R50" s="5">
        <v>1</v>
      </c>
      <c r="S50" s="3" t="s">
        <v>29</v>
      </c>
    </row>
    <row r="51" spans="1:19" s="12" customFormat="1" ht="179.4" customHeight="1">
      <c r="A51" s="4">
        <v>50</v>
      </c>
      <c r="B51" s="5" t="s">
        <v>17</v>
      </c>
      <c r="C51" s="5" t="s">
        <v>21</v>
      </c>
      <c r="D51" s="5" t="s">
        <v>150</v>
      </c>
      <c r="E51" s="6">
        <v>45595</v>
      </c>
      <c r="F51" s="22" t="s">
        <v>136</v>
      </c>
      <c r="G51" s="10">
        <f t="shared" si="24"/>
        <v>45595</v>
      </c>
      <c r="H51" s="7">
        <v>0.70833333333333337</v>
      </c>
      <c r="I51" s="5" t="s">
        <v>22</v>
      </c>
      <c r="J51" s="5" t="s">
        <v>148</v>
      </c>
      <c r="K51" s="8" t="s">
        <v>149</v>
      </c>
      <c r="L51" s="5" t="s">
        <v>24</v>
      </c>
      <c r="M51" s="5">
        <v>42</v>
      </c>
      <c r="N51" s="5">
        <f t="shared" si="25"/>
        <v>8.4000000000000005E-2</v>
      </c>
      <c r="O51" s="5" t="s">
        <v>18</v>
      </c>
      <c r="P51" s="5" t="s">
        <v>26</v>
      </c>
      <c r="Q51" s="5" t="s">
        <v>25</v>
      </c>
      <c r="R51" s="5">
        <v>1</v>
      </c>
      <c r="S51" s="3" t="s">
        <v>29</v>
      </c>
    </row>
    <row r="52" spans="1:19" s="12" customFormat="1" ht="179.4" customHeight="1">
      <c r="A52" s="4">
        <v>51</v>
      </c>
      <c r="B52" s="5" t="s">
        <v>17</v>
      </c>
      <c r="C52" s="5" t="s">
        <v>21</v>
      </c>
      <c r="D52" s="5" t="s">
        <v>154</v>
      </c>
      <c r="E52" s="6">
        <v>45596</v>
      </c>
      <c r="F52" s="22" t="s">
        <v>138</v>
      </c>
      <c r="G52" s="10">
        <f t="shared" si="24"/>
        <v>45596</v>
      </c>
      <c r="H52" s="7">
        <v>0.5</v>
      </c>
      <c r="I52" s="5" t="s">
        <v>22</v>
      </c>
      <c r="J52" s="5" t="s">
        <v>151</v>
      </c>
      <c r="K52" s="8" t="s">
        <v>129</v>
      </c>
      <c r="L52" s="5" t="s">
        <v>24</v>
      </c>
      <c r="M52" s="5">
        <v>33</v>
      </c>
      <c r="N52" s="5">
        <f t="shared" si="25"/>
        <v>6.6000000000000003E-2</v>
      </c>
      <c r="O52" s="5" t="s">
        <v>18</v>
      </c>
      <c r="P52" s="5" t="s">
        <v>26</v>
      </c>
      <c r="Q52" s="5" t="s">
        <v>25</v>
      </c>
      <c r="R52" s="5">
        <v>1</v>
      </c>
      <c r="S52" s="3" t="s">
        <v>29</v>
      </c>
    </row>
    <row r="53" spans="1:19" s="12" customFormat="1" ht="179.4" customHeight="1">
      <c r="A53" s="4">
        <v>52</v>
      </c>
      <c r="B53" s="5" t="s">
        <v>17</v>
      </c>
      <c r="C53" s="5" t="s">
        <v>21</v>
      </c>
      <c r="D53" s="5" t="s">
        <v>153</v>
      </c>
      <c r="E53" s="6">
        <v>45596</v>
      </c>
      <c r="F53" s="22" t="s">
        <v>136</v>
      </c>
      <c r="G53" s="10">
        <f t="shared" ref="G53" si="26">E53</f>
        <v>45596</v>
      </c>
      <c r="H53" s="7">
        <v>0.70833333333333337</v>
      </c>
      <c r="I53" s="5" t="s">
        <v>22</v>
      </c>
      <c r="J53" s="5" t="s">
        <v>152</v>
      </c>
      <c r="K53" s="8" t="s">
        <v>129</v>
      </c>
      <c r="L53" s="5" t="s">
        <v>24</v>
      </c>
      <c r="M53" s="5">
        <v>42</v>
      </c>
      <c r="N53" s="5">
        <f t="shared" ref="N53" si="27">(M53*2)/1000</f>
        <v>8.4000000000000005E-2</v>
      </c>
      <c r="O53" s="5" t="s">
        <v>18</v>
      </c>
      <c r="P53" s="5" t="s">
        <v>26</v>
      </c>
      <c r="Q53" s="5" t="s">
        <v>25</v>
      </c>
      <c r="R53" s="5">
        <v>1</v>
      </c>
      <c r="S53" s="3" t="s">
        <v>29</v>
      </c>
    </row>
  </sheetData>
  <mergeCells count="20"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A6:S6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41" fitToHeight="0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2024-10-04T05:18:39Z</dcterms:modified>
</cp:coreProperties>
</file>