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128" windowWidth="14808" windowHeight="6996"/>
  </bookViews>
  <sheets>
    <sheet name="Лист1" sheetId="1" r:id="rId1"/>
  </sheets>
  <definedNames>
    <definedName name="_xlnm.Print_Area" localSheetId="0">Лист1!$A$1:$S$44</definedName>
  </definedNames>
  <calcPr calcId="124519"/>
</workbook>
</file>

<file path=xl/calcChain.xml><?xml version="1.0" encoding="utf-8"?>
<calcChain xmlns="http://schemas.openxmlformats.org/spreadsheetml/2006/main">
  <c r="G36" i="1"/>
  <c r="G35"/>
  <c r="G34"/>
  <c r="G33"/>
  <c r="G8" l="1"/>
  <c r="G26" l="1"/>
  <c r="N26"/>
  <c r="G22" l="1"/>
  <c r="G9"/>
  <c r="N41" l="1"/>
  <c r="N42" l="1"/>
  <c r="G42"/>
  <c r="G41"/>
  <c r="G40"/>
  <c r="G39"/>
  <c r="G38"/>
  <c r="G37"/>
  <c r="N40"/>
  <c r="N39"/>
  <c r="G15" l="1"/>
  <c r="G7" l="1"/>
  <c r="N38" l="1"/>
  <c r="N37"/>
  <c r="N36"/>
  <c r="G28" l="1"/>
  <c r="N35" l="1"/>
  <c r="N15" l="1"/>
  <c r="N18"/>
  <c r="N17"/>
  <c r="G18" l="1"/>
  <c r="N12" l="1"/>
  <c r="N32" l="1"/>
  <c r="G32"/>
  <c r="N31" l="1"/>
  <c r="N30"/>
  <c r="G30"/>
  <c r="N29" l="1"/>
  <c r="G29"/>
  <c r="N28"/>
  <c r="N27"/>
  <c r="G27"/>
  <c r="N25"/>
  <c r="N24"/>
  <c r="G24"/>
  <c r="N19" l="1"/>
  <c r="G19"/>
  <c r="G17"/>
  <c r="N22" l="1"/>
  <c r="N23"/>
  <c r="N20"/>
  <c r="N21"/>
  <c r="N14"/>
  <c r="N16"/>
  <c r="N11"/>
  <c r="N13"/>
  <c r="N9"/>
  <c r="N10"/>
  <c r="N8"/>
  <c r="N7"/>
  <c r="G13" l="1"/>
  <c r="G10"/>
  <c r="G11"/>
  <c r="G12"/>
  <c r="G14"/>
  <c r="G16"/>
  <c r="G20"/>
  <c r="G21"/>
  <c r="G23"/>
</calcChain>
</file>

<file path=xl/comments1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sz val="9"/>
            <color rgb="FF000000"/>
            <rFont val="Tahoma"/>
            <family val="2"/>
            <charset val="204"/>
          </rPr>
          <t xml:space="preserve">Это должно быть систематезировано в виде единого справочника (например ФИАС) </t>
        </r>
      </text>
    </comment>
  </commentList>
</comments>
</file>

<file path=xl/sharedStrings.xml><?xml version="1.0" encoding="utf-8"?>
<sst xmlns="http://schemas.openxmlformats.org/spreadsheetml/2006/main" count="417" uniqueCount="123">
  <si>
    <t>№ п/п</t>
  </si>
  <si>
    <t>Регион РФ (область, край, город фед. значения, округ)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</si>
  <si>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</si>
  <si>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</si>
  <si>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</si>
  <si>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</si>
  <si>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</si>
  <si>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Объект</t>
  </si>
  <si>
    <t>Оборудование</t>
  </si>
  <si>
    <t>Численность обесточиваемого населения, чел.</t>
  </si>
  <si>
    <t>Отключаемая нагрузка,
 МВт</t>
  </si>
  <si>
    <t>№ Заявки</t>
  </si>
  <si>
    <t>Причина</t>
  </si>
  <si>
    <t>Аварийная готовность, ч</t>
  </si>
  <si>
    <t>Примечание</t>
  </si>
  <si>
    <t>Дата</t>
  </si>
  <si>
    <t>Время</t>
  </si>
  <si>
    <t>Ставропольский</t>
  </si>
  <si>
    <t>Б/Н</t>
  </si>
  <si>
    <t>Категория</t>
  </si>
  <si>
    <t>Наименование ТСО</t>
  </si>
  <si>
    <t>г. Ипатово</t>
  </si>
  <si>
    <t>Ставэлектросесть</t>
  </si>
  <si>
    <t>РУ-10кВ, РУ-0,4кВ ТМ</t>
  </si>
  <si>
    <t>Ипатовский</t>
  </si>
  <si>
    <t xml:space="preserve">Отключение согласованно с администрацией Ипатовского района </t>
  </si>
  <si>
    <t>ПЛ</t>
  </si>
  <si>
    <t>НПЛ</t>
  </si>
  <si>
    <t>Чистка изоляции и профремонт оборудования</t>
  </si>
  <si>
    <t>Опиловка деревьев</t>
  </si>
  <si>
    <t>РУ-10кВ, РУ-0,4кВ, яч. ТМ</t>
  </si>
  <si>
    <t>ТП-93 Ф-202</t>
  </si>
  <si>
    <t>Чистка изоляции и профремонт оборудовани</t>
  </si>
  <si>
    <t>ТП-87 Ф-202</t>
  </si>
  <si>
    <t>РУ-10</t>
  </si>
  <si>
    <t>Замена выключателя нагрузки</t>
  </si>
  <si>
    <t>Замена выхода н/в фидера</t>
  </si>
  <si>
    <t>Ф-1-ул.Калаусская 2-60
Ф-2-ул.ул.Набережная 2-66,1-37;пер.Солнечный 2-8;пер.Новосельский 7-21;
       пер.Элеваторный 1 
Ф-3-ул.Калаусская 1-51;пер.Новосельский 2,1-5;пер.Элеваторный 2;
       кафе «Мираж» 
Ф-4-ул.Южная 35-47,44-68;ул.Станционная 1;ул. Комсомольская 1-63,2-54
Ф-5-уличное освещение (на щит У.О. оп.1 Ф-1,4)</t>
  </si>
  <si>
    <t>РУ-10кВ</t>
  </si>
  <si>
    <t>ТП-50 Ф-210</t>
  </si>
  <si>
    <t xml:space="preserve">Ф-1-ул.Чапаева 67-107;ул.Октябрьская 2-24,1-11;ул.О.Кошевого;  резерв на ПР в административном зд. ГЭС; ул.Первомайская 4,4А,4Б
Ф-2-Гаражи Бондаренко; Маршрутное такси (Минко)
Ф-3-АЗС 
Ф-4-«Металл-Плюс»,ИП Цымбал
Ф-5- уличное освещение (на щит У.О. оп.18/1)
</t>
  </si>
  <si>
    <t xml:space="preserve">Ф-1-насосная очистных;
Ф-2-ул. Голубовского, 20-68; ул. Станционная, 82-84,253-259;
Ф-3-насосная очистных;
Ф-4-ул. Ленина, 1-61; ул. Калаусская, 179-183,220-224; м-н «Калаусский»;            ул. Голубовского, 2а, 2-18,5-19,19а; ул. Заречная, 1а; ИП Саньков (бойня);
Ф-5-ул. Голубовского,19б, 21-57; ул. Водная, 2-8а; ул. Вокзальная, 99; ул. Станционная, 86-94,261-265;
Ф-6-уличное освещение (на щит У.О. оп.1 Ф-5);
Ф-7-освещение помещений очистных;
Ф-8-насосная очистных.
</t>
  </si>
  <si>
    <t>Ф-1- ул. Весенняя,19,12;
Ф-2- уличное освещение (на щит У.О. оп.1 Ф-4);
Ф-3- ул. 50 лет Победы, 23; ул. Родниковая, 17,19,18,20,22,37,51,28,40,4; ул. Киевский, 39; 
ул. Полевая,40,42,46,52,54,56,58,78,92,94,98,100,102,б/н,41,43;
Ф-4- ул. Тахтинская, 19,21,18; пер. Лёгкий, 11;
Ф-5- ул. Крестьянская, 5;
Ф-6-  Освещение федеральной трассы                              ф-7- 16- резерв.</t>
  </si>
  <si>
    <t>ТП-144 Ф-207</t>
  </si>
  <si>
    <t>ТП-60 Ф-204</t>
  </si>
  <si>
    <t>РУ-10кВ, РУ-0,4кВ</t>
  </si>
  <si>
    <t xml:space="preserve">Ф-1- ул. Кирова,47-61а,42-54; п. Абрикосовый; п.Виноградный; щит учёта водоканала.
Ф-2-ул.Бакинская,120-130,95-101; ул. Горького 100-116,183-195; ул. Кирова,45; АЗС «Тонус»; м-н «1000 мелочей»; м-н «Автозапчасти».
Ф-3- ул. Бакинская,108а-118,77-93; ул. Калинина,241-287; ул. Чонгарская,74-90,89-103,107а;ул. Кирова,32,40.
Ф-4- ул.Кирова,29-45а,32а-38; ул. Чонгарская,92-104,105,107б-113; п. Олимпийский,  1-13,2-18.
Ф-5- уличное освещение (на щит У.О. оп.1 Ф-3).
</t>
  </si>
  <si>
    <t>ТП-31Ф-210</t>
  </si>
  <si>
    <t>Ф-1-ул. Чапаева, 20-30; п. Казачий; ул. Объездная, 1-9; ул. Пролетарская, 2- 20а, 1-23; ул. Московская, 126-150, ул. Чапаева, 109, 97,97а;
Ф-2-уличное освещение (на щит У.О. оп.1 Ф-3,4 )
Ф-3-ул. Чапаева 111-135,32,34,38-46; ул. Чонгарская 1-13,2,2А; ул. Кутузова
Ф-4-ул. Объездная, 8-16; ул. Чапаева, 137-161, 48-66; ул. Чонгарская, 2а/1,2а/2; 
Ф-5-котельная, гаражи;
Ф-6-котельная административного здания, полигон, кран-балки;
Ф-7-склады, шлагбаум, гараж ОВБ, столярка;
Ф-8-мастерские, сауна, подогрев воды;
Ф-9-резерв;
Ф-10- на ПР - административное здание, пульт управления У.О. в ОДС 
Ф-11-освещение навеса (открытый гараж);
Ф-12-уличное освещение (через автомат) территория базы.</t>
  </si>
  <si>
    <t>ТП-83 Ф-201</t>
  </si>
  <si>
    <t>Ф-1- АЗС водоканала, водоавтоматика; ГАЗС Стасенко; 
        база Андрющенко - в РУ-0,4 кВ ТП-81;
Ф-2- РУООСС
Ф-3- ЧП Саранин - мебельный цех
Ф-4- ЧП Ротенко – ремонт автомобилей
ф-5- Подсобное хозяйство ПНИ, в РУ-0,4 кВ ТП-78- Ибашов
ф-6- ЧП Форостян – ремонт автомобилей ф-7- ИП Балакин А. А.</t>
  </si>
  <si>
    <t>Оп. № 1/21-1/23</t>
  </si>
  <si>
    <t>ВЛ-10кВ ф-204</t>
  </si>
  <si>
    <t>Ф-1-Детский сад (основное), мастерская, плотницкая, освещение подвала  детского сада;
Ф-2-база «Водоканал»;
Ф-3-ул. Ленина, 70-100, 63-71; ул. Железнодорожная, 4-16, 1-19; ул.       Вокзальная, 26а, 28;
Ф-4-ул. Орджоникидзе, 75а;
Ф-5-ул. Вокзальная, 14-26; ул.Орджоникидзе, 69-73а;  Железнодорожная, 2;
Ф-6-ул. Орджоникидзе, 73;
Ф-7-котельная (резерв);
Ф-8-котельная (основное питание);
Ф-9-ИП «Дубрина», магазин, гараж;
Ф-10-уличное освещение (на щит У.О. оп.1/15Б Ф-5);</t>
  </si>
  <si>
    <t xml:space="preserve">Вл-0,4к/в ф-10 ТП-40 </t>
  </si>
  <si>
    <t>Оп. № 1-13</t>
  </si>
  <si>
    <t>Ф-10- ул. Орджоникидзе, 103, 105; ул. Циолковского, 6, 18</t>
  </si>
  <si>
    <t>ВЛ-10кВ ф-202</t>
  </si>
  <si>
    <t>Оп. № 142-167, 4/1-4/18</t>
  </si>
  <si>
    <t>РП-2, ТП-85, ТП-89, ТП-92, ТП-136 Ф-1- ангар, АЗС.
Ф-2- административное здание
Ф-3- сторожка
Ф-4- склад
Ф-5- комбайновый гараж,сторожка
Ф-6- межрайбаза
ТП-3- однотрансформаторная 
п/ст-керамзитовый цех;
ТП-2- однотрансформаторная 
п/ст-компрессорная; ТП-1- однотрансформаторная 
п/ст-арматурный цех;</t>
  </si>
  <si>
    <t>ВЛ-0,4 кВ ф-5 ТП-20</t>
  </si>
  <si>
    <t>оп№1-17В</t>
  </si>
  <si>
    <t>Ф-5-магазин «Юбилейный», гаражи;</t>
  </si>
  <si>
    <t xml:space="preserve">РУ-10кВ, РУ-0,4кВ, </t>
  </si>
  <si>
    <t>ВЛ-10кВ ф-201</t>
  </si>
  <si>
    <t>оп№125-134, 2/1-2/14</t>
  </si>
  <si>
    <t>Ф-3- ИП Кухарь Гагарина,6.Ф-4  - АЗС Гагарина     10.</t>
  </si>
  <si>
    <t>ВЛ-0,4 кВ ф-6 ТП-20</t>
  </si>
  <si>
    <t>оп№-1-16</t>
  </si>
  <si>
    <t>ВЛ-0,4кВ ТП-24 Ф-210  н/в ф-2</t>
  </si>
  <si>
    <t>Оп. № 1-42</t>
  </si>
  <si>
    <t>Ф-6- магазин  «Лира»ИП Гармаш ( СИП)</t>
  </si>
  <si>
    <t>ул. Краснодарская 7-17;ул.Московская 152-174,199-221;ул. Бакинская 2-8;
ул. Кулакова 1-23,2-22;;</t>
  </si>
  <si>
    <t>ВЛ-0,4кВ ТП-24 Ф-210 н/в ф-3</t>
  </si>
  <si>
    <t>Опора №1-22</t>
  </si>
  <si>
    <t>ВЛ-10 кВ Ф-204 и ВЛ-0,4 кВ ТП-16 н/в ф-1</t>
  </si>
  <si>
    <t>ВЛ-10 кВ Опора №139-152, ВЛ-0,4 кВ опора № 1-12</t>
  </si>
  <si>
    <t>ул.Л.Толстого 1-21,2-22;</t>
  </si>
  <si>
    <t>Ф-1-ул. Голубовского,243-283, 274-280; ул. Матросова, 92-102,81-95; ул. Калинина,300; п. Звездный, 2-10,1-9.</t>
  </si>
  <si>
    <t>ТП-113 Ф-210</t>
  </si>
  <si>
    <t>ТП-37 Ф-210</t>
  </si>
  <si>
    <t xml:space="preserve">Ф-1-ул. Гагарина 34-64; ул. Гагарина 19; ул. Гагарина 66(временно)
Ф-2-ул. Гагарина 68-90
Ф-3-ул. Племобъединение, м-ны «Титан», «Титан+», «Сыродел», «Сахара»
             «Аспект», «Шины»
Ф-4-  резерв
Ф-5-  Котельная Ф-7 – М-ны «Эконом», «Аст-Маркет» ул. Гагарина 17ж   Ф-8 –   Стройка  Ромасева ул. Гагарина 
</t>
  </si>
  <si>
    <t xml:space="preserve">Ф-1-м-н «Бовария»-стр.; магазин «Корона» ул.Гагарина; 
Ф-2-ул.Титова 1-21,2-12; ул.Орджоникидзе 75-91;
Ф-3-уличное освещение (на щит У.О. оп.1/12 Ф-2,8);
Ф-4-ул.Титова, 23-31; ул.Ленина, 104-110;103-резерв, нагрев воды в доме №103
Ф-5-РОСТО; Общество «Знание»
 Ф-6-ул.Гагарина 37-61; ул. Центральная;  Художественная школа; ЕДДС-Гагарина 67 
Типография-резерв; м-н «Новый»-резерв; магазин (Ромасёв ИИ) - резерв;
Ф-7-ул.Титова, 14;
Ф-8-«Регионгаз» (в здании «Сельхозтехники» ул.Орджоникидзе)-основное на ПР; 
</t>
  </si>
  <si>
    <t>ТП-3 Ф-204</t>
  </si>
  <si>
    <t xml:space="preserve">ТП-40  Ф-205   </t>
  </si>
  <si>
    <t>ул. Голубовского 65-97;ул.Титова 41-45;м-н «Елена»  ул. Голубовского 76-106;ул.Ленина 73-101;ул.Титова 33-39,16-18;Кредитный отдел «Согласие» (МП на оп. №14 сигнал от ТП-30 ф-6);    МПМК-1,ул.Голубовского 70-74;ул.Железнодорожная 21-25; спортклуб «А-спорт»(Булыгин А.), м-н «Корма»;   ул. Железнодорожная 20-32,25а-33;ул.Водная 10-32;ул.Голубовского 59,61; ГИБДД; Автострахование, Бланки для «Мои документы», м-н-склад Пидоренко А.;    Ф-6-ОВД Отдел по вопросу миграции;  ИП Ворошилов-гаражи (СИПом)-магазины: «Картофель» и «Золотая рыбка»;  Ф-8-Стройка торгового центра.</t>
  </si>
  <si>
    <t xml:space="preserve">Ф-2- ул. Циолковского, 3-11, 14, ул. Ленина, 120, 
ф-4- ул. Циолковского, 16;
Ф-5- «Вершина»; Аптека Калиниченко - Первомайская 41А,  М-н «Мясо» 
ф-6- ул. Циолковского, 2, 4, 8;
Ф-7- Д/сад №8;
Ф-8- ул. Первомайская, 45;
Ф-9- Аптека  Ледовской - Первомайская, 41;
Ф-10- ул. Орджоникидзе, 103, 105; ул. Циолковского, 6, 18
 Ф-11- резерв
Ф-12- м/н «Магнит»;
Ф-13- ул. Ленина, 120/1 на ПР(архитект);
Ф-14-ул. Ленина, 122 на ПР(меб. маг.);
Ф-15- Котельная;
Ф-16- Первомайская, 43;
Ф-17-уличное освещение (на щит У.О. оп.1 Ф-4,5,10,12).
</t>
  </si>
  <si>
    <t>Ф-2-  ВРУ-0,4 кВ №2 ул. Юбилейная, 1; ул. Ленинградская, 26, Ленинградская, 26а                 на  ПР;
Ф-6-ул. Юбилейная, 3;
Ф-14- ВРУ-0,4 кВ №1 по ул. Юбилейная,1; ул. Ленинградская,26 А на ПР;
Ф-16-ул. Юбилейная, 3а;
Ф-1,3-13,15- резерв.</t>
  </si>
  <si>
    <t>ТП-34 Ф-210</t>
  </si>
  <si>
    <t xml:space="preserve">Ф-1- Цех лесхоза
Ф-2-Кузнечный цех и гаражи ДРСУ.
Ф-3- ул. Рабочая 5,7,9,11;ул.Первомайская 9;ул.Степная 13,15/1,15/2;Кузнечный цех
        лесхоза; Резервное питание «Инсайд»;  торговый ряд по ул. Степной
Ф-4- Мойка, заправка ДРСУ
Ф-5- уличное освещение (на щит У.О. оп.1 Ф-3).
   </t>
  </si>
  <si>
    <t>ТП-74 Ф-201</t>
  </si>
  <si>
    <t>ТП-82 Ф-210/204</t>
  </si>
  <si>
    <t>ТП-139 Ф-210/201</t>
  </si>
  <si>
    <t xml:space="preserve">Ф-1- Административное здание
Ф-2-Склад НТЦ
Ф-3-  резерв
Ф-4- Мастерские Сапронова
Ф-5- ИП Булавин
</t>
  </si>
  <si>
    <t xml:space="preserve">Ф-1-  котельная (резерв);
Ф-2- ул. Юбилейная, 6;
Ф-3- ул. Юбилейная, 7;
Ф-4- ул. Юбилейная, 4 (основное);
Ф-5- ул. Юбилейная, 7/1;
Ф-6- ул. Юбилейная, 5 (основное);
Ф-7- котельная (основное);АБО-теплосети
Ф-8- ул. Юбилейная, 5 (резерв);
Ф-9- резерв;
Ф-10- резерв
Ф-11- ул. Юбилейная, 4 (резерв);
Ф-12- ул. Юбилейная, 3 (кабель отключен).
</t>
  </si>
  <si>
    <t xml:space="preserve">ТП-5 Ф-204     </t>
  </si>
  <si>
    <t xml:space="preserve"> ТП-94  Ф-204     </t>
  </si>
  <si>
    <t xml:space="preserve">Ф-2- ЧП Мельников;
Ф-3- ЧП Богатырёва (м-н «Богатырь»), «Магнит»
Ф-4- ВЛ-0,4кВ-ЧП Гадило; жилой дом (Мельников В. Н.)
</t>
  </si>
  <si>
    <t>ул. Голубовского 153-189; 186-222; ул.Чонгарская 81-89, 56-70;ул. Молодежная 29-33,24-34; ул. Добровольского 1/1-5/1,2-32;ул.Голубовского 182,184;Станция «Билайн»; станция «Теле-2"; катодная станция; уличное освещение (на щит У.О. оп.3/1 Ф-3,6) ул. Голубовского 138-180;ул.Советская 43-59,40-52;ГРП;ул.Первомайская 47-53,86-98; «Альфа»-комп. зал, Ленина 155 кв.1,2  ул. Ленина 179/1-231;ул.Октябрьская 56-72,55-67;Вневедомственная охрана   ул.Октябрьская 74</t>
  </si>
  <si>
    <t>ВЛ-10кВ ТП-28 Ф-210 н/в ф -1</t>
  </si>
  <si>
    <t>ВЛ 10кВ опора №5\29-5/36, ВЛ0,4кВ опора №1-20</t>
  </si>
  <si>
    <t xml:space="preserve">Ф-1-ул. Московская,2-14; ул. Сенная,3-67,2-60; ТП-113 Ф-1-ул. Гагарина 34-64; ул. Гагарина 19; ул. Гагарина 66(временно)
Ф-2-ул. Гагарина 68-90
Ф-3-ул. Племобъединение, м-ны «Титан», «Титан+», «Сыродел», «Сахара»
             «Аспект», «Шины»
Ф-4-  резерв
Ф-5-  Котельная Ф-7 – М-ны «Эконом», «Аст-Маркет» ул. Гагарина 17ж  Ф-8 –   Стройка  Ромасева ул. Гагарина </t>
  </si>
  <si>
    <t>ВЛ-0,4 кВ ТП-118 Ф-210 н/в ф-1</t>
  </si>
  <si>
    <t xml:space="preserve"> ВЛ0,4кВ опора №1-6</t>
  </si>
  <si>
    <t>Ф-1- автовокзал, магазин «Елена-2», сортировка почты, стоматология, кафе;</t>
  </si>
  <si>
    <t>ВЛ-0,4 кВ ТП-61 Ф-204 н/в ф-3</t>
  </si>
  <si>
    <t>ВЛ-10кВ Ф-204</t>
  </si>
  <si>
    <t>Опора № 9-13</t>
  </si>
  <si>
    <t>Опора № 6/29-6/13</t>
  </si>
  <si>
    <t>Ф-3- ул. Профсоюзная,56-64,57-65; ул. Красная, ул. Водная,34а,34б,36а,38; коллекторная водоканала.</t>
  </si>
  <si>
    <t>ТП-107 Ф-210</t>
  </si>
  <si>
    <t>ТП-51 Ф-204</t>
  </si>
  <si>
    <t>уличное освещение (на щит У.О. оп.1 Ф-3)  ул.Горького 6-30;ул.Железнодорожная 73;  ул.Горького 5-29;ул.Железнодорожная 75-79; ул.Горького 2А-4,1-3;ул.Вокзальная 64-80;ул. Северная 1;</t>
  </si>
  <si>
    <t>Ф-1-пер. Волжский, 8-18; ул. Гагарина, 22-36;м-н «Русь», «Амбар», «Спектр №2».
Ф-2-кафе «Катюша»;
Ф-3-катодная защита; ул. Гагарина, 16,18; пер. Волжский, 1, 1а, 2, 6, 4/1, 4/2;            ул. Степная, 1а,1б; ул. Сенная, 1; м-н «Навигатор»(запчасти);
Ф-4-«Автопартнер»;
Ф-5-ОАО МТС;
Ф-6-ЧП Кухарь А. Н.;
Ф-7-уличное освещение (на щит У.О. оп.3/19 Ф-1,3,4);
Ф-8- погрузочно-разгрузочная площадка ИП Чмырев</t>
  </si>
  <si>
    <t>ТП-151 Ф-210</t>
  </si>
  <si>
    <t>ТП-143 Ф-208</t>
  </si>
  <si>
    <t xml:space="preserve">Ф-1- резерв;
Ф-2- резерв;
Ф-3- на ПР-1 ВРУ хлебозавода ( верхние губки );
Ф-4- на ПР-1 ВРУ хлебозавода ( нижние губки );
Ф-5- гаражи межрайгаза;
Ф-6- склады межрайгаза;
Ф-7- административное здание межрайгаза;
Ф-8- резерв. </t>
  </si>
  <si>
    <t>Ф-1- ул. Орджоникидзе, 215-259; ул. Школьная,21-33; аптека; м-н «Весна»на ПР
Ф-2- ул. Шейко, 23-53,22-54; ул. Ленина, 294-318; кафе «Отдых»; м-н «Мотор»,
Голенева 21/1,2; автострахование
Ф-3- ул. Орджоникидзе, 158-188; ул. Шейко, 3-21,4-20; ул. Доватора,35-57,26А-36; пер. Цветочный,1-9,2-24; ул. Матросова,38,40,46;
ф-4- Прием металлалома
Ф-5- уличное освещение (на щит У.О. оп.1 Ф-3).
ф-6- м-з «Пятёрочка»</t>
  </si>
  <si>
    <t>ТП-24 Ф-210</t>
  </si>
  <si>
    <t>ТП-25 Ф-210</t>
  </si>
  <si>
    <t xml:space="preserve">  уличное освещение (на щит У.О. оп№1 ф-2,3);ул. Краснодарская 7-17;ул.Московская 152-174,199-221;ул. Бакинская 2-8;
ул. Кулакова 1-23,2-22ул.Л.Толстого 1-21,2-22;;</t>
  </si>
  <si>
    <t>ул.Л.Толстого 23-31,24-30;Краснодарская 18а ул.Матросова 10-26,7А,9-19;ул.Л. Толстого 32;ул.Московская 243-273; уличное освещение (на щит У.О. оп.1 Ф-2);</t>
  </si>
  <si>
    <t>Плановые отключения по г.Ипатово на декабрь 2024 г.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</si>
</sst>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d/m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9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8" fillId="0" borderId="0"/>
    <xf numFmtId="0" fontId="10" fillId="0" borderId="0"/>
    <xf numFmtId="0" fontId="5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3" fillId="0" borderId="0" applyFont="0" applyFill="0" applyBorder="0" applyAlignment="0" applyProtection="0"/>
    <xf numFmtId="0" fontId="1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20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/>
    <xf numFmtId="1" fontId="7" fillId="3" borderId="2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7" fillId="4" borderId="2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20" fontId="7" fillId="4" borderId="2" xfId="0" applyNumberFormat="1" applyFont="1" applyFill="1" applyBorder="1" applyAlignment="1">
      <alignment horizontal="center" vertical="center"/>
    </xf>
    <xf numFmtId="49" fontId="7" fillId="4" borderId="2" xfId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/>
    </xf>
    <xf numFmtId="0" fontId="0" fillId="4" borderId="0" xfId="0" applyFill="1" applyBorder="1"/>
    <xf numFmtId="0" fontId="0" fillId="4" borderId="0" xfId="0" applyFill="1"/>
    <xf numFmtId="0" fontId="7" fillId="0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20" fontId="7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</cellXfs>
  <cellStyles count="71">
    <cellStyle name="Excel Built-in Normal" xfId="6"/>
    <cellStyle name="Excel Built-in Normal 2" xfId="7"/>
    <cellStyle name="Обычный" xfId="0" builtinId="0"/>
    <cellStyle name="Обычный 10" xfId="2"/>
    <cellStyle name="Обычный 10 2" xfId="8"/>
    <cellStyle name="Обычный 11" xfId="9"/>
    <cellStyle name="Обычный 11 2" xfId="10"/>
    <cellStyle name="Обычный 12" xfId="11"/>
    <cellStyle name="Обычный 12 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3"/>
    <cellStyle name="Обычный 2 10" xfId="21"/>
    <cellStyle name="Обычный 2 11" xfId="22"/>
    <cellStyle name="Обычный 2 12" xfId="23"/>
    <cellStyle name="Обычный 2 13" xfId="24"/>
    <cellStyle name="Обычный 2 14" xfId="25"/>
    <cellStyle name="Обычный 2 15" xfId="26"/>
    <cellStyle name="Обычный 2 16" xfId="27"/>
    <cellStyle name="Обычный 2 17" xfId="64"/>
    <cellStyle name="Обычный 2 18" xfId="20"/>
    <cellStyle name="Обычный 2 19" xfId="4"/>
    <cellStyle name="Обычный 2 2" xfId="28"/>
    <cellStyle name="Обычный 2 20" xfId="65"/>
    <cellStyle name="Обычный 2 21" xfId="67"/>
    <cellStyle name="Обычный 2 22" xfId="69"/>
    <cellStyle name="Обычный 2 3" xfId="29"/>
    <cellStyle name="Обычный 2 4" xfId="30"/>
    <cellStyle name="Обычный 2 5" xfId="31"/>
    <cellStyle name="Обычный 2 6" xfId="32"/>
    <cellStyle name="Обычный 2 7" xfId="33"/>
    <cellStyle name="Обычный 2 8" xfId="34"/>
    <cellStyle name="Обычный 2 9" xfId="35"/>
    <cellStyle name="Обычный 20" xfId="36"/>
    <cellStyle name="Обычный 21" xfId="5"/>
    <cellStyle name="Обычный 21 2" xfId="66"/>
    <cellStyle name="Обычный 21 3" xfId="68"/>
    <cellStyle name="Обычный 21 4" xfId="70"/>
    <cellStyle name="Обычный 3" xfId="37"/>
    <cellStyle name="Обычный 3 10" xfId="38"/>
    <cellStyle name="Обычный 3 11" xfId="39"/>
    <cellStyle name="Обычный 3 12" xfId="40"/>
    <cellStyle name="Обычный 3 13" xfId="41"/>
    <cellStyle name="Обычный 3 14" xfId="42"/>
    <cellStyle name="Обычный 3 15" xfId="43"/>
    <cellStyle name="Обычный 3 16" xfId="44"/>
    <cellStyle name="Обычный 3 17" xfId="45"/>
    <cellStyle name="Обычный 3 2" xfId="46"/>
    <cellStyle name="Обычный 3 3" xfId="47"/>
    <cellStyle name="Обычный 3 4" xfId="48"/>
    <cellStyle name="Обычный 3 5" xfId="49"/>
    <cellStyle name="Обычный 3 6" xfId="50"/>
    <cellStyle name="Обычный 3 7" xfId="51"/>
    <cellStyle name="Обычный 3 8" xfId="52"/>
    <cellStyle name="Обычный 3 9" xfId="53"/>
    <cellStyle name="Обычный 4" xfId="54"/>
    <cellStyle name="Обычный 5" xfId="55"/>
    <cellStyle name="Обычный 6" xfId="56"/>
    <cellStyle name="Обычный 7" xfId="57"/>
    <cellStyle name="Обычный 7 2" xfId="58"/>
    <cellStyle name="Обычный 8" xfId="59"/>
    <cellStyle name="Обычный 8 2" xfId="60"/>
    <cellStyle name="Обычный 9" xfId="61"/>
    <cellStyle name="Обычный 9 2" xfId="62"/>
    <cellStyle name="Обычный_Лист1" xfId="1"/>
    <cellStyle name="Процентный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4"/>
  <sheetViews>
    <sheetView tabSelected="1" view="pageLayout" topLeftCell="D1" zoomScale="90" zoomScaleNormal="55" zoomScaleSheetLayoutView="100" zoomScalePageLayoutView="90" workbookViewId="0">
      <selection activeCell="L7" sqref="L7"/>
    </sheetView>
  </sheetViews>
  <sheetFormatPr defaultRowHeight="14.4"/>
  <cols>
    <col min="2" max="2" width="18.109375" customWidth="1"/>
    <col min="3" max="3" width="18" customWidth="1"/>
    <col min="4" max="4" width="18.44140625" customWidth="1"/>
    <col min="5" max="5" width="10" customWidth="1"/>
    <col min="6" max="6" width="15" bestFit="1" customWidth="1"/>
    <col min="8" max="8" width="14" bestFit="1" customWidth="1"/>
    <col min="9" max="9" width="18.33203125" customWidth="1"/>
    <col min="10" max="10" width="18.6640625" customWidth="1"/>
    <col min="11" max="11" width="18.5546875" customWidth="1"/>
    <col min="12" max="12" width="18.44140625" customWidth="1"/>
    <col min="13" max="14" width="18.6640625" customWidth="1"/>
    <col min="15" max="15" width="18.5546875" customWidth="1"/>
    <col min="16" max="16" width="18" customWidth="1"/>
    <col min="17" max="17" width="18.109375" customWidth="1"/>
    <col min="18" max="18" width="20.33203125" customWidth="1"/>
    <col min="19" max="19" width="19.5546875" customWidth="1"/>
  </cols>
  <sheetData>
    <row r="1" spans="1:20" ht="21">
      <c r="A1" s="39" t="s">
        <v>122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20">
      <c r="A2" s="2"/>
      <c r="B2" s="2"/>
      <c r="C2" s="2"/>
      <c r="D2" s="2"/>
      <c r="E2" s="2"/>
      <c r="F2" s="2"/>
      <c r="G2" s="2"/>
      <c r="H2" s="2"/>
      <c r="I2" s="3"/>
      <c r="J2" s="33"/>
      <c r="K2" s="33"/>
      <c r="L2" s="3"/>
      <c r="M2" s="2"/>
      <c r="N2" s="2"/>
      <c r="O2" s="2"/>
      <c r="P2" s="2"/>
      <c r="Q2" s="2"/>
      <c r="R2" s="2"/>
      <c r="S2" s="2"/>
    </row>
    <row r="3" spans="1:20" ht="63.75" customHeight="1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/>
      <c r="G3" s="34" t="s">
        <v>5</v>
      </c>
      <c r="H3" s="34"/>
      <c r="I3" s="34" t="s">
        <v>20</v>
      </c>
      <c r="J3" s="34" t="s">
        <v>7</v>
      </c>
      <c r="K3" s="34" t="s">
        <v>8</v>
      </c>
      <c r="L3" s="34" t="s">
        <v>6</v>
      </c>
      <c r="M3" s="34" t="s">
        <v>9</v>
      </c>
      <c r="N3" s="34" t="s">
        <v>10</v>
      </c>
      <c r="O3" s="34" t="s">
        <v>11</v>
      </c>
      <c r="P3" s="34" t="s">
        <v>19</v>
      </c>
      <c r="Q3" s="34" t="s">
        <v>12</v>
      </c>
      <c r="R3" s="34" t="s">
        <v>13</v>
      </c>
      <c r="S3" s="34" t="s">
        <v>14</v>
      </c>
    </row>
    <row r="4" spans="1:20" ht="52.5" customHeight="1">
      <c r="A4" s="34"/>
      <c r="B4" s="34"/>
      <c r="C4" s="34"/>
      <c r="D4" s="34"/>
      <c r="E4" s="4" t="s">
        <v>15</v>
      </c>
      <c r="F4" s="4" t="s">
        <v>16</v>
      </c>
      <c r="G4" s="4" t="s">
        <v>15</v>
      </c>
      <c r="H4" s="4" t="s">
        <v>16</v>
      </c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20">
      <c r="A5" s="1"/>
      <c r="B5" s="1">
        <v>1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15</v>
      </c>
      <c r="K5" s="1">
        <v>16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17</v>
      </c>
      <c r="R5" s="1">
        <v>18</v>
      </c>
      <c r="S5" s="1">
        <v>19</v>
      </c>
    </row>
    <row r="6" spans="1:20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7"/>
    </row>
    <row r="7" spans="1:20" s="11" customFormat="1" ht="99" customHeight="1">
      <c r="A7" s="15">
        <v>1</v>
      </c>
      <c r="B7" s="14" t="s">
        <v>17</v>
      </c>
      <c r="C7" s="14" t="s">
        <v>21</v>
      </c>
      <c r="D7" s="21" t="s">
        <v>37</v>
      </c>
      <c r="E7" s="16">
        <v>45628</v>
      </c>
      <c r="F7" s="17">
        <v>0.35416666666666669</v>
      </c>
      <c r="G7" s="16">
        <f>E7</f>
        <v>45628</v>
      </c>
      <c r="H7" s="17">
        <v>0.70833333333333337</v>
      </c>
      <c r="I7" s="14" t="s">
        <v>22</v>
      </c>
      <c r="J7" s="28" t="s">
        <v>33</v>
      </c>
      <c r="K7" s="18" t="s">
        <v>34</v>
      </c>
      <c r="L7" s="14" t="s">
        <v>24</v>
      </c>
      <c r="M7" s="14">
        <v>225</v>
      </c>
      <c r="N7" s="14">
        <f>(M7*2)/1000</f>
        <v>0.45</v>
      </c>
      <c r="O7" s="14" t="s">
        <v>18</v>
      </c>
      <c r="P7" s="14" t="s">
        <v>26</v>
      </c>
      <c r="Q7" s="28" t="s">
        <v>35</v>
      </c>
      <c r="R7" s="14">
        <v>1</v>
      </c>
      <c r="S7" s="14" t="s">
        <v>25</v>
      </c>
      <c r="T7" s="26"/>
    </row>
    <row r="8" spans="1:20" s="11" customFormat="1" ht="161.4" customHeight="1">
      <c r="A8" s="15">
        <v>2</v>
      </c>
      <c r="B8" s="14" t="s">
        <v>17</v>
      </c>
      <c r="C8" s="14" t="s">
        <v>21</v>
      </c>
      <c r="D8" s="21" t="s">
        <v>40</v>
      </c>
      <c r="E8" s="16">
        <v>45629</v>
      </c>
      <c r="F8" s="17">
        <v>0.35416666666666669</v>
      </c>
      <c r="G8" s="16">
        <f>E8</f>
        <v>45629</v>
      </c>
      <c r="H8" s="17">
        <v>0.70833333333333337</v>
      </c>
      <c r="I8" s="14" t="s">
        <v>22</v>
      </c>
      <c r="J8" s="28" t="s">
        <v>39</v>
      </c>
      <c r="K8" s="18" t="s">
        <v>38</v>
      </c>
      <c r="L8" s="14" t="s">
        <v>24</v>
      </c>
      <c r="M8" s="14">
        <v>58</v>
      </c>
      <c r="N8" s="14">
        <f t="shared" ref="N8:N23" si="0">(M8*2)/1000</f>
        <v>0.11600000000000001</v>
      </c>
      <c r="O8" s="14" t="s">
        <v>18</v>
      </c>
      <c r="P8" s="14" t="s">
        <v>26</v>
      </c>
      <c r="Q8" s="28" t="s">
        <v>35</v>
      </c>
      <c r="R8" s="14">
        <v>1</v>
      </c>
      <c r="S8" s="14" t="s">
        <v>25</v>
      </c>
      <c r="T8" s="26"/>
    </row>
    <row r="9" spans="1:20" s="11" customFormat="1" ht="195.6" customHeight="1">
      <c r="A9" s="15">
        <v>3</v>
      </c>
      <c r="B9" s="14" t="s">
        <v>17</v>
      </c>
      <c r="C9" s="14" t="s">
        <v>21</v>
      </c>
      <c r="D9" s="24" t="s">
        <v>41</v>
      </c>
      <c r="E9" s="16">
        <v>45630</v>
      </c>
      <c r="F9" s="17">
        <v>0.35416666666666669</v>
      </c>
      <c r="G9" s="16">
        <f>E9</f>
        <v>45630</v>
      </c>
      <c r="H9" s="17">
        <v>0.70833333333333337</v>
      </c>
      <c r="I9" s="14" t="s">
        <v>22</v>
      </c>
      <c r="J9" s="20" t="s">
        <v>31</v>
      </c>
      <c r="K9" s="18" t="s">
        <v>38</v>
      </c>
      <c r="L9" s="14" t="s">
        <v>24</v>
      </c>
      <c r="M9" s="14">
        <v>145</v>
      </c>
      <c r="N9" s="14">
        <f>(M9*2)/1000</f>
        <v>0.28999999999999998</v>
      </c>
      <c r="O9" s="14" t="s">
        <v>18</v>
      </c>
      <c r="P9" s="14" t="s">
        <v>26</v>
      </c>
      <c r="Q9" s="20" t="s">
        <v>35</v>
      </c>
      <c r="R9" s="14">
        <v>1</v>
      </c>
      <c r="S9" s="14" t="s">
        <v>25</v>
      </c>
      <c r="T9" s="26"/>
    </row>
    <row r="10" spans="1:20" s="11" customFormat="1" ht="131.4" customHeight="1">
      <c r="A10" s="15">
        <v>4</v>
      </c>
      <c r="B10" s="14" t="s">
        <v>17</v>
      </c>
      <c r="C10" s="14" t="s">
        <v>21</v>
      </c>
      <c r="D10" s="24" t="s">
        <v>42</v>
      </c>
      <c r="E10" s="16">
        <v>45631</v>
      </c>
      <c r="F10" s="17">
        <v>0.5625</v>
      </c>
      <c r="G10" s="16">
        <f t="shared" ref="G10:G23" si="1">E10</f>
        <v>45631</v>
      </c>
      <c r="H10" s="17">
        <v>0.5</v>
      </c>
      <c r="I10" s="14" t="s">
        <v>22</v>
      </c>
      <c r="J10" s="14" t="s">
        <v>43</v>
      </c>
      <c r="K10" s="18" t="s">
        <v>63</v>
      </c>
      <c r="L10" s="14" t="s">
        <v>24</v>
      </c>
      <c r="M10" s="14">
        <v>51</v>
      </c>
      <c r="N10" s="14">
        <f t="shared" si="0"/>
        <v>0.10199999999999999</v>
      </c>
      <c r="O10" s="14" t="s">
        <v>18</v>
      </c>
      <c r="P10" s="14" t="s">
        <v>26</v>
      </c>
      <c r="Q10" s="14" t="s">
        <v>36</v>
      </c>
      <c r="R10" s="14">
        <v>1</v>
      </c>
      <c r="S10" s="14" t="s">
        <v>25</v>
      </c>
      <c r="T10" s="26"/>
    </row>
    <row r="11" spans="1:20" s="26" customFormat="1" ht="147.6" customHeight="1">
      <c r="A11" s="29">
        <v>5</v>
      </c>
      <c r="B11" s="28" t="s">
        <v>17</v>
      </c>
      <c r="C11" s="28" t="s">
        <v>21</v>
      </c>
      <c r="D11" s="32" t="s">
        <v>46</v>
      </c>
      <c r="E11" s="16">
        <v>45631</v>
      </c>
      <c r="F11" s="17">
        <v>0.5625</v>
      </c>
      <c r="G11" s="16">
        <f t="shared" si="1"/>
        <v>45631</v>
      </c>
      <c r="H11" s="17">
        <v>0.70833333333333337</v>
      </c>
      <c r="I11" s="28" t="s">
        <v>22</v>
      </c>
      <c r="J11" s="28" t="s">
        <v>44</v>
      </c>
      <c r="K11" s="18" t="s">
        <v>45</v>
      </c>
      <c r="L11" s="28" t="s">
        <v>24</v>
      </c>
      <c r="M11" s="28">
        <v>224</v>
      </c>
      <c r="N11" s="28">
        <f t="shared" si="0"/>
        <v>0.44800000000000001</v>
      </c>
      <c r="O11" s="28" t="s">
        <v>18</v>
      </c>
      <c r="P11" s="28" t="s">
        <v>26</v>
      </c>
      <c r="Q11" s="28" t="s">
        <v>36</v>
      </c>
      <c r="R11" s="28">
        <v>1</v>
      </c>
      <c r="S11" s="28" t="s">
        <v>25</v>
      </c>
    </row>
    <row r="12" spans="1:20" s="11" customFormat="1" ht="110.4" customHeight="1">
      <c r="A12" s="15">
        <v>6</v>
      </c>
      <c r="B12" s="14" t="s">
        <v>17</v>
      </c>
      <c r="C12" s="14" t="s">
        <v>21</v>
      </c>
      <c r="D12" s="28" t="s">
        <v>48</v>
      </c>
      <c r="E12" s="16">
        <v>45632</v>
      </c>
      <c r="F12" s="17">
        <v>0.35416666666666669</v>
      </c>
      <c r="G12" s="16">
        <f t="shared" si="1"/>
        <v>45632</v>
      </c>
      <c r="H12" s="17">
        <v>0.5</v>
      </c>
      <c r="I12" s="14" t="s">
        <v>22</v>
      </c>
      <c r="J12" s="28" t="s">
        <v>47</v>
      </c>
      <c r="K12" s="18" t="s">
        <v>30</v>
      </c>
      <c r="L12" s="14" t="s">
        <v>24</v>
      </c>
      <c r="M12" s="14">
        <v>56</v>
      </c>
      <c r="N12" s="14">
        <f t="shared" si="0"/>
        <v>0.112</v>
      </c>
      <c r="O12" s="14" t="s">
        <v>18</v>
      </c>
      <c r="P12" s="14" t="s">
        <v>26</v>
      </c>
      <c r="Q12" s="20" t="s">
        <v>28</v>
      </c>
      <c r="R12" s="14">
        <v>1</v>
      </c>
      <c r="S12" s="14" t="s">
        <v>25</v>
      </c>
      <c r="T12" s="26"/>
    </row>
    <row r="13" spans="1:20" s="11" customFormat="1" ht="122.4" customHeight="1">
      <c r="A13" s="15">
        <v>7</v>
      </c>
      <c r="B13" s="14" t="s">
        <v>17</v>
      </c>
      <c r="C13" s="14" t="s">
        <v>21</v>
      </c>
      <c r="D13" s="20" t="s">
        <v>50</v>
      </c>
      <c r="E13" s="16">
        <v>45632</v>
      </c>
      <c r="F13" s="17">
        <v>0.5625</v>
      </c>
      <c r="G13" s="16">
        <f t="shared" si="1"/>
        <v>45632</v>
      </c>
      <c r="H13" s="17">
        <v>0.70833333333333337</v>
      </c>
      <c r="I13" s="14" t="s">
        <v>22</v>
      </c>
      <c r="J13" s="28" t="s">
        <v>49</v>
      </c>
      <c r="K13" s="18" t="s">
        <v>30</v>
      </c>
      <c r="L13" s="14" t="s">
        <v>24</v>
      </c>
      <c r="M13" s="14">
        <v>11</v>
      </c>
      <c r="N13" s="14">
        <f t="shared" si="0"/>
        <v>2.1999999999999999E-2</v>
      </c>
      <c r="O13" s="14" t="s">
        <v>18</v>
      </c>
      <c r="P13" s="14" t="s">
        <v>26</v>
      </c>
      <c r="Q13" s="28" t="s">
        <v>28</v>
      </c>
      <c r="R13" s="14">
        <v>1</v>
      </c>
      <c r="S13" s="14" t="s">
        <v>25</v>
      </c>
      <c r="T13" s="26"/>
    </row>
    <row r="14" spans="1:20" s="11" customFormat="1" ht="409.2">
      <c r="A14" s="15">
        <v>8</v>
      </c>
      <c r="B14" s="14" t="s">
        <v>17</v>
      </c>
      <c r="C14" s="14" t="s">
        <v>21</v>
      </c>
      <c r="D14" s="20" t="s">
        <v>53</v>
      </c>
      <c r="E14" s="16">
        <v>45635</v>
      </c>
      <c r="F14" s="17">
        <v>0.35416666666666669</v>
      </c>
      <c r="G14" s="16">
        <f t="shared" si="1"/>
        <v>45635</v>
      </c>
      <c r="H14" s="17">
        <v>0.5</v>
      </c>
      <c r="I14" s="14" t="s">
        <v>22</v>
      </c>
      <c r="J14" s="28" t="s">
        <v>52</v>
      </c>
      <c r="K14" s="18" t="s">
        <v>51</v>
      </c>
      <c r="L14" s="14" t="s">
        <v>24</v>
      </c>
      <c r="M14" s="14">
        <v>83</v>
      </c>
      <c r="N14" s="14">
        <f t="shared" si="0"/>
        <v>0.16600000000000001</v>
      </c>
      <c r="O14" s="14" t="s">
        <v>18</v>
      </c>
      <c r="P14" s="14" t="s">
        <v>27</v>
      </c>
      <c r="Q14" s="14" t="s">
        <v>29</v>
      </c>
      <c r="R14" s="14">
        <v>1</v>
      </c>
      <c r="S14" s="14" t="s">
        <v>25</v>
      </c>
      <c r="T14" s="26"/>
    </row>
    <row r="15" spans="1:20" s="11" customFormat="1" ht="138" customHeight="1">
      <c r="A15" s="15">
        <v>9</v>
      </c>
      <c r="B15" s="14" t="s">
        <v>17</v>
      </c>
      <c r="C15" s="14" t="s">
        <v>21</v>
      </c>
      <c r="D15" s="30" t="s">
        <v>56</v>
      </c>
      <c r="E15" s="16">
        <v>45635</v>
      </c>
      <c r="F15" s="17">
        <v>0.5625</v>
      </c>
      <c r="G15" s="16">
        <f>E15</f>
        <v>45635</v>
      </c>
      <c r="H15" s="17">
        <v>0.70833333333333337</v>
      </c>
      <c r="I15" s="14" t="s">
        <v>22</v>
      </c>
      <c r="J15" s="28" t="s">
        <v>54</v>
      </c>
      <c r="K15" s="18" t="s">
        <v>55</v>
      </c>
      <c r="L15" s="14" t="s">
        <v>24</v>
      </c>
      <c r="M15" s="14">
        <v>5</v>
      </c>
      <c r="N15" s="14">
        <f t="shared" si="0"/>
        <v>0.01</v>
      </c>
      <c r="O15" s="14" t="s">
        <v>18</v>
      </c>
      <c r="P15" s="14" t="s">
        <v>26</v>
      </c>
      <c r="Q15" s="28" t="s">
        <v>29</v>
      </c>
      <c r="R15" s="14">
        <v>1</v>
      </c>
      <c r="S15" s="14" t="s">
        <v>25</v>
      </c>
      <c r="T15" s="26"/>
    </row>
    <row r="16" spans="1:20" s="26" customFormat="1" ht="70.2" customHeight="1">
      <c r="A16" s="29">
        <v>10</v>
      </c>
      <c r="B16" s="28" t="s">
        <v>17</v>
      </c>
      <c r="C16" s="28" t="s">
        <v>21</v>
      </c>
      <c r="D16" s="19" t="s">
        <v>59</v>
      </c>
      <c r="E16" s="16">
        <v>45636</v>
      </c>
      <c r="F16" s="17">
        <v>0.35416666666666669</v>
      </c>
      <c r="G16" s="16">
        <f t="shared" si="1"/>
        <v>45636</v>
      </c>
      <c r="H16" s="17">
        <v>0.5</v>
      </c>
      <c r="I16" s="28" t="s">
        <v>22</v>
      </c>
      <c r="J16" s="28" t="s">
        <v>57</v>
      </c>
      <c r="K16" s="18" t="s">
        <v>58</v>
      </c>
      <c r="L16" s="28" t="s">
        <v>24</v>
      </c>
      <c r="M16" s="28">
        <v>10</v>
      </c>
      <c r="N16" s="28">
        <f>(M15*2)/1000</f>
        <v>0.01</v>
      </c>
      <c r="O16" s="28" t="s">
        <v>18</v>
      </c>
      <c r="P16" s="28" t="s">
        <v>26</v>
      </c>
      <c r="Q16" s="28" t="s">
        <v>29</v>
      </c>
      <c r="R16" s="28">
        <v>1</v>
      </c>
      <c r="S16" s="28" t="s">
        <v>25</v>
      </c>
    </row>
    <row r="17" spans="1:20" s="26" customFormat="1" ht="146.4" customHeight="1">
      <c r="A17" s="29">
        <v>11</v>
      </c>
      <c r="B17" s="28" t="s">
        <v>17</v>
      </c>
      <c r="C17" s="28" t="s">
        <v>21</v>
      </c>
      <c r="D17" s="28" t="s">
        <v>62</v>
      </c>
      <c r="E17" s="16">
        <v>45636</v>
      </c>
      <c r="F17" s="17">
        <v>0.5625</v>
      </c>
      <c r="G17" s="16">
        <f t="shared" ref="G17:G19" si="2">E17</f>
        <v>45636</v>
      </c>
      <c r="H17" s="17">
        <v>0.70833333333333337</v>
      </c>
      <c r="I17" s="28" t="s">
        <v>22</v>
      </c>
      <c r="J17" s="28" t="s">
        <v>60</v>
      </c>
      <c r="K17" s="18" t="s">
        <v>61</v>
      </c>
      <c r="L17" s="28" t="s">
        <v>24</v>
      </c>
      <c r="M17" s="28">
        <v>5</v>
      </c>
      <c r="N17" s="28">
        <f>(M16*2)/1000</f>
        <v>0.02</v>
      </c>
      <c r="O17" s="28" t="s">
        <v>18</v>
      </c>
      <c r="P17" s="28" t="s">
        <v>26</v>
      </c>
      <c r="Q17" s="28" t="s">
        <v>29</v>
      </c>
      <c r="R17" s="28">
        <v>1</v>
      </c>
      <c r="S17" s="28" t="s">
        <v>25</v>
      </c>
    </row>
    <row r="18" spans="1:20" s="26" customFormat="1" ht="85.8" customHeight="1">
      <c r="A18" s="29">
        <v>12</v>
      </c>
      <c r="B18" s="28" t="s">
        <v>17</v>
      </c>
      <c r="C18" s="28" t="s">
        <v>21</v>
      </c>
      <c r="D18" s="28" t="s">
        <v>66</v>
      </c>
      <c r="E18" s="16">
        <v>45637</v>
      </c>
      <c r="F18" s="17">
        <v>0.35416666666666669</v>
      </c>
      <c r="G18" s="16">
        <f t="shared" si="2"/>
        <v>45637</v>
      </c>
      <c r="H18" s="17">
        <v>0.70833333333333337</v>
      </c>
      <c r="I18" s="28" t="s">
        <v>22</v>
      </c>
      <c r="J18" s="28" t="s">
        <v>64</v>
      </c>
      <c r="K18" s="18" t="s">
        <v>65</v>
      </c>
      <c r="L18" s="28" t="s">
        <v>24</v>
      </c>
      <c r="M18" s="28">
        <v>4</v>
      </c>
      <c r="N18" s="28">
        <f>(M17*2)/1000</f>
        <v>0.01</v>
      </c>
      <c r="O18" s="28" t="s">
        <v>18</v>
      </c>
      <c r="P18" s="28" t="s">
        <v>26</v>
      </c>
      <c r="Q18" s="28" t="s">
        <v>29</v>
      </c>
      <c r="R18" s="28">
        <v>1</v>
      </c>
      <c r="S18" s="28" t="s">
        <v>25</v>
      </c>
    </row>
    <row r="19" spans="1:20" s="11" customFormat="1" ht="74.400000000000006" customHeight="1">
      <c r="A19" s="23">
        <v>13</v>
      </c>
      <c r="B19" s="14" t="s">
        <v>17</v>
      </c>
      <c r="C19" s="14" t="s">
        <v>21</v>
      </c>
      <c r="D19" s="19" t="s">
        <v>71</v>
      </c>
      <c r="E19" s="16">
        <v>45638</v>
      </c>
      <c r="F19" s="17">
        <v>0.35416666666666669</v>
      </c>
      <c r="G19" s="16">
        <f t="shared" si="2"/>
        <v>45638</v>
      </c>
      <c r="H19" s="17">
        <v>0.5</v>
      </c>
      <c r="I19" s="14" t="s">
        <v>22</v>
      </c>
      <c r="J19" s="28" t="s">
        <v>67</v>
      </c>
      <c r="K19" s="18" t="s">
        <v>68</v>
      </c>
      <c r="L19" s="14" t="s">
        <v>24</v>
      </c>
      <c r="M19" s="14">
        <v>1</v>
      </c>
      <c r="N19" s="14">
        <f t="shared" ref="N19" si="3">(M19*2)/1000</f>
        <v>2E-3</v>
      </c>
      <c r="O19" s="14" t="s">
        <v>18</v>
      </c>
      <c r="P19" s="14" t="s">
        <v>26</v>
      </c>
      <c r="Q19" s="22" t="s">
        <v>29</v>
      </c>
      <c r="R19" s="14">
        <v>1</v>
      </c>
      <c r="S19" s="14" t="s">
        <v>25</v>
      </c>
      <c r="T19" s="26"/>
    </row>
    <row r="20" spans="1:20" s="26" customFormat="1" ht="123.6" customHeight="1">
      <c r="A20" s="29">
        <v>14</v>
      </c>
      <c r="B20" s="28" t="s">
        <v>17</v>
      </c>
      <c r="C20" s="28" t="s">
        <v>21</v>
      </c>
      <c r="D20" s="28" t="s">
        <v>72</v>
      </c>
      <c r="E20" s="16">
        <v>45638</v>
      </c>
      <c r="F20" s="17">
        <v>0.5625</v>
      </c>
      <c r="G20" s="16">
        <f t="shared" si="1"/>
        <v>45638</v>
      </c>
      <c r="H20" s="17">
        <v>0.5</v>
      </c>
      <c r="I20" s="28" t="s">
        <v>22</v>
      </c>
      <c r="J20" s="28" t="s">
        <v>69</v>
      </c>
      <c r="K20" s="18" t="s">
        <v>70</v>
      </c>
      <c r="L20" s="28" t="s">
        <v>24</v>
      </c>
      <c r="M20" s="28">
        <v>64</v>
      </c>
      <c r="N20" s="28">
        <f t="shared" si="0"/>
        <v>0.128</v>
      </c>
      <c r="O20" s="28" t="s">
        <v>18</v>
      </c>
      <c r="P20" s="28" t="s">
        <v>27</v>
      </c>
      <c r="Q20" s="28" t="s">
        <v>29</v>
      </c>
      <c r="R20" s="28">
        <v>1</v>
      </c>
      <c r="S20" s="28" t="s">
        <v>25</v>
      </c>
    </row>
    <row r="21" spans="1:20" s="26" customFormat="1" ht="115.2" customHeight="1">
      <c r="A21" s="29">
        <v>15</v>
      </c>
      <c r="B21" s="28" t="s">
        <v>17</v>
      </c>
      <c r="C21" s="28" t="s">
        <v>21</v>
      </c>
      <c r="D21" s="30" t="s">
        <v>78</v>
      </c>
      <c r="E21" s="16">
        <v>45639</v>
      </c>
      <c r="F21" s="17">
        <v>0.35416666666666669</v>
      </c>
      <c r="G21" s="16">
        <f t="shared" si="1"/>
        <v>45639</v>
      </c>
      <c r="H21" s="17">
        <v>0.5</v>
      </c>
      <c r="I21" s="28" t="s">
        <v>22</v>
      </c>
      <c r="J21" s="28" t="s">
        <v>75</v>
      </c>
      <c r="K21" s="18" t="s">
        <v>76</v>
      </c>
      <c r="L21" s="28" t="s">
        <v>24</v>
      </c>
      <c r="M21" s="28">
        <v>52</v>
      </c>
      <c r="N21" s="28">
        <f t="shared" si="0"/>
        <v>0.104</v>
      </c>
      <c r="O21" s="28" t="s">
        <v>18</v>
      </c>
      <c r="P21" s="28" t="s">
        <v>26</v>
      </c>
      <c r="Q21" s="28" t="s">
        <v>29</v>
      </c>
      <c r="R21" s="28">
        <v>1</v>
      </c>
      <c r="S21" s="28" t="s">
        <v>25</v>
      </c>
    </row>
    <row r="22" spans="1:20" s="26" customFormat="1" ht="213" customHeight="1">
      <c r="A22" s="29">
        <v>16</v>
      </c>
      <c r="B22" s="28" t="s">
        <v>17</v>
      </c>
      <c r="C22" s="28" t="s">
        <v>21</v>
      </c>
      <c r="D22" s="19" t="s">
        <v>77</v>
      </c>
      <c r="E22" s="16">
        <v>45639</v>
      </c>
      <c r="F22" s="17">
        <v>0.5625</v>
      </c>
      <c r="G22" s="16">
        <f>E22</f>
        <v>45639</v>
      </c>
      <c r="H22" s="17">
        <v>0.70833333333333337</v>
      </c>
      <c r="I22" s="28" t="s">
        <v>22</v>
      </c>
      <c r="J22" s="28" t="s">
        <v>73</v>
      </c>
      <c r="K22" s="18" t="s">
        <v>74</v>
      </c>
      <c r="L22" s="28" t="s">
        <v>24</v>
      </c>
      <c r="M22" s="28">
        <v>48</v>
      </c>
      <c r="N22" s="28">
        <f t="shared" si="0"/>
        <v>9.6000000000000002E-2</v>
      </c>
      <c r="O22" s="28" t="s">
        <v>18</v>
      </c>
      <c r="P22" s="28" t="s">
        <v>26</v>
      </c>
      <c r="Q22" s="28" t="s">
        <v>29</v>
      </c>
      <c r="R22" s="28">
        <v>1</v>
      </c>
      <c r="S22" s="28" t="s">
        <v>25</v>
      </c>
    </row>
    <row r="23" spans="1:20" s="11" customFormat="1" ht="107.25" customHeight="1">
      <c r="A23" s="15">
        <v>17</v>
      </c>
      <c r="B23" s="14" t="s">
        <v>17</v>
      </c>
      <c r="C23" s="14" t="s">
        <v>21</v>
      </c>
      <c r="D23" s="24" t="s">
        <v>81</v>
      </c>
      <c r="E23" s="16">
        <v>45642</v>
      </c>
      <c r="F23" s="17">
        <v>0.35416666666666669</v>
      </c>
      <c r="G23" s="16">
        <f t="shared" si="1"/>
        <v>45642</v>
      </c>
      <c r="H23" s="17">
        <v>0.5</v>
      </c>
      <c r="I23" s="14" t="s">
        <v>22</v>
      </c>
      <c r="J23" s="14" t="s">
        <v>79</v>
      </c>
      <c r="K23" s="14" t="s">
        <v>23</v>
      </c>
      <c r="L23" s="14" t="s">
        <v>24</v>
      </c>
      <c r="M23" s="14">
        <v>47</v>
      </c>
      <c r="N23" s="14">
        <f t="shared" si="0"/>
        <v>9.4E-2</v>
      </c>
      <c r="O23" s="14" t="s">
        <v>18</v>
      </c>
      <c r="P23" s="14" t="s">
        <v>26</v>
      </c>
      <c r="Q23" s="14" t="s">
        <v>28</v>
      </c>
      <c r="R23" s="14">
        <v>1</v>
      </c>
      <c r="S23" s="14" t="s">
        <v>25</v>
      </c>
      <c r="T23" s="26"/>
    </row>
    <row r="24" spans="1:20" s="11" customFormat="1" ht="348.6" customHeight="1">
      <c r="A24" s="15">
        <v>18</v>
      </c>
      <c r="B24" s="22" t="s">
        <v>17</v>
      </c>
      <c r="C24" s="22" t="s">
        <v>21</v>
      </c>
      <c r="D24" s="24" t="s">
        <v>82</v>
      </c>
      <c r="E24" s="16">
        <v>45642</v>
      </c>
      <c r="F24" s="17">
        <v>0.5625</v>
      </c>
      <c r="G24" s="16">
        <f t="shared" ref="G24:G29" si="4">E24</f>
        <v>45642</v>
      </c>
      <c r="H24" s="17">
        <v>0.70833333333333337</v>
      </c>
      <c r="I24" s="22" t="s">
        <v>22</v>
      </c>
      <c r="J24" s="22" t="s">
        <v>80</v>
      </c>
      <c r="K24" s="22" t="s">
        <v>23</v>
      </c>
      <c r="L24" s="22" t="s">
        <v>24</v>
      </c>
      <c r="M24" s="22">
        <v>86</v>
      </c>
      <c r="N24" s="22">
        <f t="shared" ref="N24:N29" si="5">(M24*2)/1000</f>
        <v>0.17199999999999999</v>
      </c>
      <c r="O24" s="22" t="s">
        <v>18</v>
      </c>
      <c r="P24" s="22" t="s">
        <v>26</v>
      </c>
      <c r="Q24" s="22" t="s">
        <v>28</v>
      </c>
      <c r="R24" s="22">
        <v>1</v>
      </c>
      <c r="S24" s="22" t="s">
        <v>25</v>
      </c>
      <c r="T24" s="26"/>
    </row>
    <row r="25" spans="1:20" s="11" customFormat="1" ht="285.60000000000002" customHeight="1">
      <c r="A25" s="23">
        <v>19</v>
      </c>
      <c r="B25" s="22" t="s">
        <v>17</v>
      </c>
      <c r="C25" s="22" t="s">
        <v>21</v>
      </c>
      <c r="D25" s="28" t="s">
        <v>85</v>
      </c>
      <c r="E25" s="16">
        <v>45643</v>
      </c>
      <c r="F25" s="17">
        <v>0.35416666666666669</v>
      </c>
      <c r="G25" s="16">
        <v>45643</v>
      </c>
      <c r="H25" s="17">
        <v>0.5</v>
      </c>
      <c r="I25" s="22" t="s">
        <v>22</v>
      </c>
      <c r="J25" s="22" t="s">
        <v>83</v>
      </c>
      <c r="K25" s="18" t="s">
        <v>23</v>
      </c>
      <c r="L25" s="22" t="s">
        <v>24</v>
      </c>
      <c r="M25" s="22">
        <v>106</v>
      </c>
      <c r="N25" s="22">
        <f t="shared" si="5"/>
        <v>0.21199999999999999</v>
      </c>
      <c r="O25" s="22" t="s">
        <v>18</v>
      </c>
      <c r="P25" s="22" t="s">
        <v>26</v>
      </c>
      <c r="Q25" s="22" t="s">
        <v>28</v>
      </c>
      <c r="R25" s="22">
        <v>1</v>
      </c>
      <c r="S25" s="22" t="s">
        <v>25</v>
      </c>
      <c r="T25" s="26"/>
    </row>
    <row r="26" spans="1:20" s="13" customFormat="1" ht="409.2" customHeight="1">
      <c r="A26" s="29">
        <v>20</v>
      </c>
      <c r="B26" s="28" t="s">
        <v>17</v>
      </c>
      <c r="C26" s="28" t="s">
        <v>21</v>
      </c>
      <c r="D26" s="28" t="s">
        <v>86</v>
      </c>
      <c r="E26" s="16">
        <v>45642</v>
      </c>
      <c r="F26" s="17">
        <v>0.5625</v>
      </c>
      <c r="G26" s="16">
        <f>E26</f>
        <v>45642</v>
      </c>
      <c r="H26" s="17">
        <v>0.70833333333333337</v>
      </c>
      <c r="I26" s="28" t="s">
        <v>22</v>
      </c>
      <c r="J26" s="28" t="s">
        <v>84</v>
      </c>
      <c r="K26" s="18" t="s">
        <v>23</v>
      </c>
      <c r="L26" s="28" t="s">
        <v>24</v>
      </c>
      <c r="M26" s="28">
        <v>33</v>
      </c>
      <c r="N26" s="28">
        <f t="shared" si="5"/>
        <v>6.6000000000000003E-2</v>
      </c>
      <c r="O26" s="28" t="s">
        <v>18</v>
      </c>
      <c r="P26" s="28" t="s">
        <v>26</v>
      </c>
      <c r="Q26" s="28" t="s">
        <v>28</v>
      </c>
      <c r="R26" s="28">
        <v>1</v>
      </c>
      <c r="S26" s="28" t="s">
        <v>25</v>
      </c>
      <c r="T26" s="25"/>
    </row>
    <row r="27" spans="1:20" s="26" customFormat="1" ht="254.4" customHeight="1">
      <c r="A27" s="29">
        <v>21</v>
      </c>
      <c r="B27" s="28" t="s">
        <v>17</v>
      </c>
      <c r="C27" s="28" t="s">
        <v>21</v>
      </c>
      <c r="D27" s="19" t="s">
        <v>87</v>
      </c>
      <c r="E27" s="16">
        <v>45644</v>
      </c>
      <c r="F27" s="17">
        <v>0.35416666666666669</v>
      </c>
      <c r="G27" s="16">
        <f t="shared" si="4"/>
        <v>45644</v>
      </c>
      <c r="H27" s="17">
        <v>0.5</v>
      </c>
      <c r="I27" s="28" t="s">
        <v>22</v>
      </c>
      <c r="J27" s="28" t="s">
        <v>88</v>
      </c>
      <c r="K27" s="28" t="s">
        <v>23</v>
      </c>
      <c r="L27" s="28" t="s">
        <v>24</v>
      </c>
      <c r="M27" s="28">
        <v>5</v>
      </c>
      <c r="N27" s="28">
        <f t="shared" si="5"/>
        <v>0.01</v>
      </c>
      <c r="O27" s="28" t="s">
        <v>18</v>
      </c>
      <c r="P27" s="28" t="s">
        <v>26</v>
      </c>
      <c r="Q27" s="28" t="s">
        <v>28</v>
      </c>
      <c r="R27" s="28">
        <v>1</v>
      </c>
      <c r="S27" s="28" t="s">
        <v>25</v>
      </c>
    </row>
    <row r="28" spans="1:20" s="26" customFormat="1" ht="233.4" customHeight="1">
      <c r="A28" s="29">
        <v>22</v>
      </c>
      <c r="B28" s="28" t="s">
        <v>17</v>
      </c>
      <c r="C28" s="28" t="s">
        <v>21</v>
      </c>
      <c r="D28" s="28" t="s">
        <v>89</v>
      </c>
      <c r="E28" s="16">
        <v>45644</v>
      </c>
      <c r="F28" s="17">
        <v>0.5625</v>
      </c>
      <c r="G28" s="16">
        <f t="shared" si="4"/>
        <v>45644</v>
      </c>
      <c r="H28" s="17">
        <v>0.70833333333333337</v>
      </c>
      <c r="I28" s="28" t="s">
        <v>22</v>
      </c>
      <c r="J28" s="28" t="s">
        <v>90</v>
      </c>
      <c r="K28" s="28" t="s">
        <v>23</v>
      </c>
      <c r="L28" s="28" t="s">
        <v>24</v>
      </c>
      <c r="M28" s="28">
        <v>44</v>
      </c>
      <c r="N28" s="28">
        <f t="shared" si="5"/>
        <v>8.7999999999999995E-2</v>
      </c>
      <c r="O28" s="28" t="s">
        <v>18</v>
      </c>
      <c r="P28" s="28" t="s">
        <v>26</v>
      </c>
      <c r="Q28" s="28" t="s">
        <v>28</v>
      </c>
      <c r="R28" s="28">
        <v>1</v>
      </c>
      <c r="S28" s="28" t="s">
        <v>25</v>
      </c>
    </row>
    <row r="29" spans="1:20" s="11" customFormat="1" ht="259.2" customHeight="1">
      <c r="A29" s="23">
        <v>23</v>
      </c>
      <c r="B29" s="22" t="s">
        <v>17</v>
      </c>
      <c r="C29" s="22" t="s">
        <v>21</v>
      </c>
      <c r="D29" s="22" t="s">
        <v>93</v>
      </c>
      <c r="E29" s="16">
        <v>45645</v>
      </c>
      <c r="F29" s="17">
        <v>0.35416666666666669</v>
      </c>
      <c r="G29" s="16">
        <f t="shared" si="4"/>
        <v>45645</v>
      </c>
      <c r="H29" s="17">
        <v>0.70833333333333337</v>
      </c>
      <c r="I29" s="22" t="s">
        <v>22</v>
      </c>
      <c r="J29" s="22" t="s">
        <v>91</v>
      </c>
      <c r="K29" s="22" t="s">
        <v>23</v>
      </c>
      <c r="L29" s="22" t="s">
        <v>24</v>
      </c>
      <c r="M29" s="22">
        <v>4</v>
      </c>
      <c r="N29" s="22">
        <f t="shared" si="5"/>
        <v>8.0000000000000002E-3</v>
      </c>
      <c r="O29" s="22" t="s">
        <v>18</v>
      </c>
      <c r="P29" s="22" t="s">
        <v>26</v>
      </c>
      <c r="Q29" s="22" t="s">
        <v>28</v>
      </c>
      <c r="R29" s="22">
        <v>1</v>
      </c>
      <c r="S29" s="22" t="s">
        <v>25</v>
      </c>
      <c r="T29" s="26"/>
    </row>
    <row r="30" spans="1:20" s="26" customFormat="1" ht="157.80000000000001" customHeight="1">
      <c r="A30" s="29">
        <v>24</v>
      </c>
      <c r="B30" s="28" t="s">
        <v>17</v>
      </c>
      <c r="C30" s="28" t="s">
        <v>21</v>
      </c>
      <c r="D30" s="30" t="s">
        <v>94</v>
      </c>
      <c r="E30" s="16">
        <v>45645</v>
      </c>
      <c r="F30" s="17">
        <v>0.5625</v>
      </c>
      <c r="G30" s="16">
        <f t="shared" ref="G30:G32" si="6">E30</f>
        <v>45645</v>
      </c>
      <c r="H30" s="17">
        <v>0.70833333333333337</v>
      </c>
      <c r="I30" s="28" t="s">
        <v>22</v>
      </c>
      <c r="J30" s="28" t="s">
        <v>92</v>
      </c>
      <c r="K30" s="28" t="s">
        <v>23</v>
      </c>
      <c r="L30" s="28" t="s">
        <v>24</v>
      </c>
      <c r="M30" s="28">
        <v>6</v>
      </c>
      <c r="N30" s="28">
        <f t="shared" ref="N30:N32" si="7">(M30*2)/1000</f>
        <v>1.2E-2</v>
      </c>
      <c r="O30" s="28" t="s">
        <v>18</v>
      </c>
      <c r="P30" s="28" t="s">
        <v>26</v>
      </c>
      <c r="Q30" s="28" t="s">
        <v>28</v>
      </c>
      <c r="R30" s="28">
        <v>1</v>
      </c>
      <c r="S30" s="28" t="s">
        <v>25</v>
      </c>
    </row>
    <row r="31" spans="1:20" s="11" customFormat="1" ht="107.25" customHeight="1">
      <c r="A31" s="23">
        <v>25</v>
      </c>
      <c r="B31" s="22" t="s">
        <v>17</v>
      </c>
      <c r="C31" s="22" t="s">
        <v>21</v>
      </c>
      <c r="D31" s="22" t="s">
        <v>98</v>
      </c>
      <c r="E31" s="16">
        <v>45646</v>
      </c>
      <c r="F31" s="17">
        <v>0.35416666666666669</v>
      </c>
      <c r="G31" s="16">
        <v>45155</v>
      </c>
      <c r="H31" s="17">
        <v>0.70833333333333337</v>
      </c>
      <c r="I31" s="22" t="s">
        <v>22</v>
      </c>
      <c r="J31" s="22" t="s">
        <v>95</v>
      </c>
      <c r="K31" s="22" t="s">
        <v>23</v>
      </c>
      <c r="L31" s="22" t="s">
        <v>24</v>
      </c>
      <c r="M31" s="22">
        <v>209</v>
      </c>
      <c r="N31" s="22">
        <f t="shared" si="7"/>
        <v>0.41799999999999998</v>
      </c>
      <c r="O31" s="22" t="s">
        <v>18</v>
      </c>
      <c r="P31" s="22" t="s">
        <v>26</v>
      </c>
      <c r="Q31" s="22" t="s">
        <v>32</v>
      </c>
      <c r="R31" s="22">
        <v>1</v>
      </c>
      <c r="S31" s="22" t="s">
        <v>25</v>
      </c>
      <c r="T31" s="26"/>
    </row>
    <row r="32" spans="1:20" s="26" customFormat="1" ht="107.25" customHeight="1">
      <c r="A32" s="29">
        <v>26</v>
      </c>
      <c r="B32" s="28" t="s">
        <v>17</v>
      </c>
      <c r="C32" s="28" t="s">
        <v>21</v>
      </c>
      <c r="D32" s="28" t="s">
        <v>97</v>
      </c>
      <c r="E32" s="16">
        <v>45646</v>
      </c>
      <c r="F32" s="17">
        <v>0.5625</v>
      </c>
      <c r="G32" s="16">
        <f t="shared" si="6"/>
        <v>45646</v>
      </c>
      <c r="H32" s="17">
        <v>0.70833333333333337</v>
      </c>
      <c r="I32" s="28" t="s">
        <v>22</v>
      </c>
      <c r="J32" s="28" t="s">
        <v>96</v>
      </c>
      <c r="K32" s="28" t="s">
        <v>23</v>
      </c>
      <c r="L32" s="28" t="s">
        <v>24</v>
      </c>
      <c r="M32" s="28">
        <v>5</v>
      </c>
      <c r="N32" s="28">
        <f t="shared" si="7"/>
        <v>0.01</v>
      </c>
      <c r="O32" s="28" t="s">
        <v>18</v>
      </c>
      <c r="P32" s="28" t="s">
        <v>26</v>
      </c>
      <c r="Q32" s="28" t="s">
        <v>32</v>
      </c>
      <c r="R32" s="28">
        <v>1</v>
      </c>
      <c r="S32" s="28" t="s">
        <v>25</v>
      </c>
    </row>
    <row r="33" spans="1:20" s="11" customFormat="1" ht="115.8" customHeight="1">
      <c r="A33" s="23">
        <v>27</v>
      </c>
      <c r="B33" s="22" t="s">
        <v>17</v>
      </c>
      <c r="C33" s="22" t="s">
        <v>21</v>
      </c>
      <c r="D33" s="19" t="s">
        <v>101</v>
      </c>
      <c r="E33" s="16">
        <v>45649</v>
      </c>
      <c r="F33" s="17">
        <v>0.35416666666666669</v>
      </c>
      <c r="G33" s="16">
        <f t="shared" ref="G33:G40" si="8">E33</f>
        <v>45649</v>
      </c>
      <c r="H33" s="17">
        <v>0.5</v>
      </c>
      <c r="I33" s="22" t="s">
        <v>22</v>
      </c>
      <c r="J33" s="22" t="s">
        <v>99</v>
      </c>
      <c r="K33" s="22" t="s">
        <v>100</v>
      </c>
      <c r="L33" s="22" t="s">
        <v>24</v>
      </c>
      <c r="M33" s="22">
        <v>120</v>
      </c>
      <c r="N33" s="22">
        <v>0.18</v>
      </c>
      <c r="O33" s="22" t="s">
        <v>18</v>
      </c>
      <c r="P33" s="22" t="s">
        <v>26</v>
      </c>
      <c r="Q33" s="22" t="s">
        <v>29</v>
      </c>
      <c r="R33" s="22">
        <v>1</v>
      </c>
      <c r="S33" s="22" t="s">
        <v>25</v>
      </c>
      <c r="T33" s="26"/>
    </row>
    <row r="34" spans="1:20" s="26" customFormat="1" ht="123" customHeight="1">
      <c r="A34" s="29">
        <v>28</v>
      </c>
      <c r="B34" s="28" t="s">
        <v>17</v>
      </c>
      <c r="C34" s="28" t="s">
        <v>21</v>
      </c>
      <c r="D34" s="30" t="s">
        <v>104</v>
      </c>
      <c r="E34" s="16">
        <v>45649</v>
      </c>
      <c r="F34" s="17">
        <v>0.5625</v>
      </c>
      <c r="G34" s="16">
        <f t="shared" si="8"/>
        <v>45649</v>
      </c>
      <c r="H34" s="17">
        <v>0.70833333333333337</v>
      </c>
      <c r="I34" s="28" t="s">
        <v>22</v>
      </c>
      <c r="J34" s="28" t="s">
        <v>102</v>
      </c>
      <c r="K34" s="28" t="s">
        <v>103</v>
      </c>
      <c r="L34" s="28" t="s">
        <v>24</v>
      </c>
      <c r="M34" s="28">
        <v>5</v>
      </c>
      <c r="N34" s="28">
        <v>0.98</v>
      </c>
      <c r="O34" s="28" t="s">
        <v>18</v>
      </c>
      <c r="P34" s="28" t="s">
        <v>26</v>
      </c>
      <c r="Q34" s="28" t="s">
        <v>29</v>
      </c>
      <c r="R34" s="28">
        <v>1</v>
      </c>
      <c r="S34" s="28" t="s">
        <v>25</v>
      </c>
    </row>
    <row r="35" spans="1:20" s="13" customFormat="1" ht="79.8" customHeight="1">
      <c r="A35" s="23">
        <v>29</v>
      </c>
      <c r="B35" s="22" t="s">
        <v>17</v>
      </c>
      <c r="C35" s="22" t="s">
        <v>21</v>
      </c>
      <c r="D35" s="22" t="s">
        <v>109</v>
      </c>
      <c r="E35" s="16">
        <v>45650</v>
      </c>
      <c r="F35" s="17">
        <v>0.35416666666666669</v>
      </c>
      <c r="G35" s="16">
        <f t="shared" si="8"/>
        <v>45650</v>
      </c>
      <c r="H35" s="17">
        <v>0.5</v>
      </c>
      <c r="I35" s="22" t="s">
        <v>22</v>
      </c>
      <c r="J35" s="22" t="s">
        <v>105</v>
      </c>
      <c r="K35" s="22" t="s">
        <v>107</v>
      </c>
      <c r="L35" s="22" t="s">
        <v>24</v>
      </c>
      <c r="M35" s="22">
        <v>29</v>
      </c>
      <c r="N35" s="22">
        <f t="shared" ref="N35" si="9">(M35*2)/1000</f>
        <v>5.8000000000000003E-2</v>
      </c>
      <c r="O35" s="22" t="s">
        <v>18</v>
      </c>
      <c r="P35" s="22" t="s">
        <v>26</v>
      </c>
      <c r="Q35" s="28" t="s">
        <v>29</v>
      </c>
      <c r="R35" s="22">
        <v>1</v>
      </c>
      <c r="S35" s="22" t="s">
        <v>25</v>
      </c>
      <c r="T35" s="25"/>
    </row>
    <row r="36" spans="1:20" s="25" customFormat="1" ht="124.8" customHeight="1">
      <c r="A36" s="29">
        <v>30</v>
      </c>
      <c r="B36" s="28" t="s">
        <v>17</v>
      </c>
      <c r="C36" s="28" t="s">
        <v>21</v>
      </c>
      <c r="D36" s="28"/>
      <c r="E36" s="16">
        <v>45650</v>
      </c>
      <c r="F36" s="17">
        <v>0.5625</v>
      </c>
      <c r="G36" s="16">
        <f t="shared" si="8"/>
        <v>45650</v>
      </c>
      <c r="H36" s="17">
        <v>0.70833333333333337</v>
      </c>
      <c r="I36" s="28" t="s">
        <v>22</v>
      </c>
      <c r="J36" s="28" t="s">
        <v>106</v>
      </c>
      <c r="K36" s="28" t="s">
        <v>108</v>
      </c>
      <c r="L36" s="28" t="s">
        <v>24</v>
      </c>
      <c r="M36" s="28">
        <v>0</v>
      </c>
      <c r="N36" s="28">
        <f t="shared" ref="N36:N38" si="10">(M36*2)/1000</f>
        <v>0</v>
      </c>
      <c r="O36" s="28" t="s">
        <v>18</v>
      </c>
      <c r="P36" s="28" t="s">
        <v>26</v>
      </c>
      <c r="Q36" s="28" t="s">
        <v>29</v>
      </c>
      <c r="R36" s="28">
        <v>1</v>
      </c>
      <c r="S36" s="28" t="s">
        <v>25</v>
      </c>
    </row>
    <row r="37" spans="1:20" s="13" customFormat="1" ht="72.599999999999994" customHeight="1">
      <c r="A37" s="23">
        <v>31</v>
      </c>
      <c r="B37" s="22" t="s">
        <v>17</v>
      </c>
      <c r="C37" s="22" t="s">
        <v>21</v>
      </c>
      <c r="D37" s="22" t="s">
        <v>113</v>
      </c>
      <c r="E37" s="16">
        <v>45651</v>
      </c>
      <c r="F37" s="17">
        <v>0.35416666666666669</v>
      </c>
      <c r="G37" s="16">
        <f t="shared" si="8"/>
        <v>45651</v>
      </c>
      <c r="H37" s="17">
        <v>0.5</v>
      </c>
      <c r="I37" s="22" t="s">
        <v>22</v>
      </c>
      <c r="J37" s="22" t="s">
        <v>110</v>
      </c>
      <c r="K37" s="18" t="s">
        <v>30</v>
      </c>
      <c r="L37" s="22" t="s">
        <v>24</v>
      </c>
      <c r="M37" s="22">
        <v>41</v>
      </c>
      <c r="N37" s="22">
        <f t="shared" si="10"/>
        <v>8.2000000000000003E-2</v>
      </c>
      <c r="O37" s="22" t="s">
        <v>18</v>
      </c>
      <c r="P37" s="22" t="s">
        <v>26</v>
      </c>
      <c r="Q37" s="22" t="s">
        <v>28</v>
      </c>
      <c r="R37" s="22">
        <v>1</v>
      </c>
      <c r="S37" s="22" t="s">
        <v>25</v>
      </c>
      <c r="T37" s="25"/>
    </row>
    <row r="38" spans="1:20" s="25" customFormat="1" ht="100.8" customHeight="1">
      <c r="A38" s="29">
        <v>32</v>
      </c>
      <c r="B38" s="28" t="s">
        <v>17</v>
      </c>
      <c r="C38" s="28" t="s">
        <v>21</v>
      </c>
      <c r="D38" s="28" t="s">
        <v>112</v>
      </c>
      <c r="E38" s="16">
        <v>45651</v>
      </c>
      <c r="F38" s="17">
        <v>0.5625</v>
      </c>
      <c r="G38" s="16">
        <f t="shared" si="8"/>
        <v>45651</v>
      </c>
      <c r="H38" s="17">
        <v>0.70833333333333337</v>
      </c>
      <c r="I38" s="28" t="s">
        <v>22</v>
      </c>
      <c r="J38" s="28" t="s">
        <v>111</v>
      </c>
      <c r="K38" s="18" t="s">
        <v>30</v>
      </c>
      <c r="L38" s="28" t="s">
        <v>24</v>
      </c>
      <c r="M38" s="28">
        <v>70</v>
      </c>
      <c r="N38" s="28">
        <f t="shared" si="10"/>
        <v>0.14000000000000001</v>
      </c>
      <c r="O38" s="28" t="s">
        <v>18</v>
      </c>
      <c r="P38" s="28" t="s">
        <v>26</v>
      </c>
      <c r="Q38" s="28" t="s">
        <v>28</v>
      </c>
      <c r="R38" s="28">
        <v>1</v>
      </c>
      <c r="S38" s="28" t="s">
        <v>25</v>
      </c>
    </row>
    <row r="39" spans="1:20" s="13" customFormat="1" ht="72.599999999999994" customHeight="1">
      <c r="A39" s="23">
        <v>33</v>
      </c>
      <c r="B39" s="22" t="s">
        <v>17</v>
      </c>
      <c r="C39" s="22" t="s">
        <v>21</v>
      </c>
      <c r="D39" s="31" t="s">
        <v>117</v>
      </c>
      <c r="E39" s="16">
        <v>45652</v>
      </c>
      <c r="F39" s="17">
        <v>0.35416666666666669</v>
      </c>
      <c r="G39" s="16">
        <f t="shared" si="8"/>
        <v>45652</v>
      </c>
      <c r="H39" s="17">
        <v>0.5</v>
      </c>
      <c r="I39" s="22" t="s">
        <v>22</v>
      </c>
      <c r="J39" s="22" t="s">
        <v>114</v>
      </c>
      <c r="K39" s="18" t="s">
        <v>30</v>
      </c>
      <c r="L39" s="22" t="s">
        <v>24</v>
      </c>
      <c r="M39" s="22">
        <v>179</v>
      </c>
      <c r="N39" s="22">
        <f t="shared" ref="N39:N41" si="11">(M39*2)/1000</f>
        <v>0.35799999999999998</v>
      </c>
      <c r="O39" s="22" t="s">
        <v>18</v>
      </c>
      <c r="P39" s="22" t="s">
        <v>26</v>
      </c>
      <c r="Q39" s="22" t="s">
        <v>28</v>
      </c>
      <c r="R39" s="22">
        <v>1</v>
      </c>
      <c r="S39" s="22" t="s">
        <v>25</v>
      </c>
      <c r="T39" s="25"/>
    </row>
    <row r="40" spans="1:20" s="25" customFormat="1" ht="211.2">
      <c r="A40" s="29">
        <v>34</v>
      </c>
      <c r="B40" s="28" t="s">
        <v>17</v>
      </c>
      <c r="C40" s="28" t="s">
        <v>21</v>
      </c>
      <c r="D40" s="28" t="s">
        <v>116</v>
      </c>
      <c r="E40" s="16">
        <v>45652</v>
      </c>
      <c r="F40" s="17">
        <v>0.5625</v>
      </c>
      <c r="G40" s="16">
        <f t="shared" si="8"/>
        <v>45652</v>
      </c>
      <c r="H40" s="17">
        <v>0.70833333333333337</v>
      </c>
      <c r="I40" s="28" t="s">
        <v>22</v>
      </c>
      <c r="J40" s="28" t="s">
        <v>115</v>
      </c>
      <c r="K40" s="18" t="s">
        <v>30</v>
      </c>
      <c r="L40" s="28" t="s">
        <v>24</v>
      </c>
      <c r="M40" s="28">
        <v>3</v>
      </c>
      <c r="N40" s="28">
        <f t="shared" si="11"/>
        <v>6.0000000000000001E-3</v>
      </c>
      <c r="O40" s="28" t="s">
        <v>18</v>
      </c>
      <c r="P40" s="28" t="s">
        <v>26</v>
      </c>
      <c r="Q40" s="28" t="s">
        <v>28</v>
      </c>
      <c r="R40" s="28">
        <v>1</v>
      </c>
      <c r="S40" s="28" t="s">
        <v>25</v>
      </c>
    </row>
    <row r="41" spans="1:20" s="13" customFormat="1" ht="91.8" customHeight="1">
      <c r="A41" s="23">
        <v>35</v>
      </c>
      <c r="B41" s="22" t="s">
        <v>17</v>
      </c>
      <c r="C41" s="22" t="s">
        <v>21</v>
      </c>
      <c r="D41" s="22" t="s">
        <v>120</v>
      </c>
      <c r="E41" s="16">
        <v>45653</v>
      </c>
      <c r="F41" s="17">
        <v>0.35416666666666669</v>
      </c>
      <c r="G41" s="16">
        <f t="shared" ref="G41:G42" si="12">E41</f>
        <v>45653</v>
      </c>
      <c r="H41" s="17">
        <v>0.5</v>
      </c>
      <c r="I41" s="22" t="s">
        <v>22</v>
      </c>
      <c r="J41" s="22" t="s">
        <v>118</v>
      </c>
      <c r="K41" s="18" t="s">
        <v>30</v>
      </c>
      <c r="L41" s="22" t="s">
        <v>24</v>
      </c>
      <c r="M41" s="22">
        <v>111</v>
      </c>
      <c r="N41" s="22">
        <f t="shared" si="11"/>
        <v>0.222</v>
      </c>
      <c r="O41" s="22" t="s">
        <v>18</v>
      </c>
      <c r="P41" s="22" t="s">
        <v>26</v>
      </c>
      <c r="Q41" s="22" t="s">
        <v>28</v>
      </c>
      <c r="R41" s="22">
        <v>1</v>
      </c>
      <c r="S41" s="22" t="s">
        <v>25</v>
      </c>
      <c r="T41" s="25"/>
    </row>
    <row r="42" spans="1:20" s="13" customFormat="1" ht="132">
      <c r="A42" s="23">
        <v>36</v>
      </c>
      <c r="B42" s="22" t="s">
        <v>17</v>
      </c>
      <c r="C42" s="22" t="s">
        <v>21</v>
      </c>
      <c r="D42" s="22" t="s">
        <v>121</v>
      </c>
      <c r="E42" s="16">
        <v>45653</v>
      </c>
      <c r="F42" s="17">
        <v>0.5625</v>
      </c>
      <c r="G42" s="16">
        <f t="shared" si="12"/>
        <v>45653</v>
      </c>
      <c r="H42" s="17">
        <v>0.70833333333333337</v>
      </c>
      <c r="I42" s="22" t="s">
        <v>22</v>
      </c>
      <c r="J42" s="22" t="s">
        <v>119</v>
      </c>
      <c r="K42" s="18" t="s">
        <v>30</v>
      </c>
      <c r="L42" s="22" t="s">
        <v>24</v>
      </c>
      <c r="M42" s="22">
        <v>53</v>
      </c>
      <c r="N42" s="22">
        <f t="shared" ref="N42" si="13">(M42*2)/1000</f>
        <v>0.106</v>
      </c>
      <c r="O42" s="22" t="s">
        <v>18</v>
      </c>
      <c r="P42" s="22" t="s">
        <v>26</v>
      </c>
      <c r="Q42" s="22" t="s">
        <v>28</v>
      </c>
      <c r="R42" s="22">
        <v>1</v>
      </c>
      <c r="S42" s="22" t="s">
        <v>25</v>
      </c>
      <c r="T42" s="25"/>
    </row>
    <row r="43" spans="1:20" s="13" customFormat="1" ht="107.4" customHeight="1">
      <c r="A43" s="23"/>
      <c r="B43" s="22"/>
      <c r="C43" s="22"/>
      <c r="D43" s="22"/>
      <c r="E43" s="16"/>
      <c r="F43" s="17"/>
      <c r="G43" s="16"/>
      <c r="H43" s="17"/>
      <c r="I43" s="22"/>
      <c r="J43" s="22"/>
      <c r="K43" s="18"/>
      <c r="L43" s="22"/>
      <c r="M43" s="22"/>
      <c r="N43" s="22"/>
      <c r="O43" s="22"/>
      <c r="P43" s="22"/>
      <c r="Q43" s="22"/>
      <c r="R43" s="22"/>
      <c r="S43" s="22"/>
      <c r="T43" s="25"/>
    </row>
    <row r="44" spans="1:20" s="13" customFormat="1" ht="120.6" customHeight="1">
      <c r="A44" s="23"/>
      <c r="B44" s="22"/>
      <c r="C44" s="22"/>
      <c r="D44" s="22"/>
      <c r="E44" s="16"/>
      <c r="F44" s="17"/>
      <c r="G44" s="16"/>
      <c r="H44" s="17"/>
      <c r="I44" s="22"/>
      <c r="J44" s="22"/>
      <c r="K44" s="18"/>
      <c r="L44" s="22"/>
      <c r="M44" s="22"/>
      <c r="N44" s="22"/>
      <c r="O44" s="22"/>
      <c r="P44" s="22"/>
      <c r="Q44" s="22"/>
      <c r="R44" s="22"/>
      <c r="S44" s="22"/>
      <c r="T44" s="25"/>
    </row>
    <row r="45" spans="1:20" s="13" customFormat="1" ht="112.8" customHeight="1">
      <c r="A45" s="23"/>
      <c r="B45" s="22"/>
      <c r="C45" s="22"/>
      <c r="D45" s="22"/>
      <c r="E45" s="16"/>
      <c r="F45" s="17"/>
      <c r="G45" s="16"/>
      <c r="H45" s="17"/>
      <c r="I45" s="22"/>
      <c r="J45" s="22"/>
      <c r="K45" s="18"/>
      <c r="L45" s="22"/>
      <c r="M45" s="22"/>
      <c r="N45" s="22"/>
      <c r="O45" s="22"/>
      <c r="P45" s="22"/>
      <c r="Q45" s="22"/>
      <c r="R45" s="22"/>
      <c r="S45" s="22"/>
      <c r="T45" s="25"/>
    </row>
    <row r="46" spans="1:20" s="13" customFormat="1" ht="45.6" customHeight="1">
      <c r="A46" s="23"/>
      <c r="B46" s="22"/>
      <c r="C46" s="22"/>
      <c r="D46" s="22"/>
      <c r="E46" s="16"/>
      <c r="F46" s="17"/>
      <c r="G46" s="16"/>
      <c r="H46" s="17"/>
      <c r="I46" s="22"/>
      <c r="J46" s="22"/>
      <c r="K46" s="18"/>
      <c r="L46" s="22"/>
      <c r="M46" s="22"/>
      <c r="N46" s="22"/>
      <c r="O46" s="22"/>
      <c r="P46" s="22"/>
      <c r="Q46" s="22"/>
      <c r="R46" s="22"/>
      <c r="S46" s="22"/>
      <c r="T46" s="25"/>
    </row>
    <row r="47" spans="1:20" s="13" customFormat="1" ht="35.4" customHeight="1">
      <c r="A47" s="23"/>
      <c r="B47" s="22"/>
      <c r="C47" s="22"/>
      <c r="D47" s="22"/>
      <c r="E47" s="16"/>
      <c r="F47" s="17"/>
      <c r="G47" s="16"/>
      <c r="H47" s="17"/>
      <c r="I47" s="22"/>
      <c r="J47" s="22"/>
      <c r="K47" s="18"/>
      <c r="L47" s="22"/>
      <c r="M47" s="22"/>
      <c r="N47" s="22"/>
      <c r="O47" s="22"/>
      <c r="P47" s="22"/>
      <c r="Q47" s="22"/>
      <c r="R47" s="22"/>
      <c r="S47" s="22"/>
      <c r="T47" s="25"/>
    </row>
    <row r="48" spans="1:20" s="13" customFormat="1" ht="409.2" customHeight="1">
      <c r="A48" s="23"/>
      <c r="B48" s="22"/>
      <c r="C48" s="22"/>
      <c r="D48" s="22"/>
      <c r="E48" s="16"/>
      <c r="F48" s="17"/>
      <c r="G48" s="16"/>
      <c r="H48" s="17"/>
      <c r="I48" s="22"/>
      <c r="J48" s="22"/>
      <c r="K48" s="18"/>
      <c r="L48" s="22"/>
      <c r="M48" s="22"/>
      <c r="N48" s="22"/>
      <c r="O48" s="22"/>
      <c r="P48" s="22"/>
      <c r="Q48" s="22"/>
      <c r="R48" s="22"/>
      <c r="S48" s="22"/>
      <c r="T48" s="25"/>
    </row>
    <row r="49" spans="1:20" s="13" customFormat="1" ht="144.6" customHeight="1">
      <c r="A49" s="23"/>
      <c r="B49" s="22"/>
      <c r="C49" s="22"/>
      <c r="D49" s="28"/>
      <c r="E49" s="16"/>
      <c r="F49" s="17"/>
      <c r="G49" s="16"/>
      <c r="H49" s="17"/>
      <c r="I49" s="22"/>
      <c r="J49" s="22"/>
      <c r="K49" s="18"/>
      <c r="L49" s="22"/>
      <c r="M49" s="22"/>
      <c r="N49" s="22"/>
      <c r="O49" s="22"/>
      <c r="P49" s="22"/>
      <c r="Q49" s="22"/>
      <c r="R49" s="22"/>
      <c r="S49" s="22"/>
      <c r="T49" s="25"/>
    </row>
    <row r="50" spans="1:20" s="10" customFormat="1" ht="227.4" customHeight="1">
      <c r="A50" s="23"/>
      <c r="B50" s="22"/>
      <c r="C50" s="22"/>
      <c r="D50" s="27"/>
      <c r="E50" s="16"/>
      <c r="F50" s="17"/>
      <c r="G50" s="16"/>
      <c r="H50" s="17"/>
      <c r="I50" s="22"/>
      <c r="J50" s="22"/>
      <c r="K50" s="18"/>
      <c r="L50" s="22"/>
      <c r="M50" s="22"/>
      <c r="N50" s="22"/>
      <c r="O50" s="22"/>
      <c r="P50" s="22"/>
      <c r="Q50" s="22"/>
      <c r="R50" s="22"/>
      <c r="S50" s="22"/>
      <c r="T50" s="25"/>
    </row>
    <row r="51" spans="1:20" s="10" customFormat="1" ht="160.80000000000001" customHeight="1">
      <c r="A51" s="23"/>
      <c r="B51" s="22"/>
      <c r="C51" s="22"/>
      <c r="D51" s="30"/>
      <c r="E51" s="16"/>
      <c r="F51" s="17"/>
      <c r="G51" s="16"/>
      <c r="H51" s="17"/>
      <c r="I51" s="22"/>
      <c r="J51" s="22"/>
      <c r="K51" s="18"/>
      <c r="L51" s="22"/>
      <c r="M51" s="22"/>
      <c r="N51" s="22"/>
      <c r="O51" s="22"/>
      <c r="P51" s="22"/>
      <c r="Q51" s="22"/>
      <c r="R51" s="22"/>
      <c r="S51" s="22"/>
    </row>
    <row r="52" spans="1:20" s="10" customFormat="1" ht="164.4" customHeight="1">
      <c r="A52" s="29"/>
      <c r="B52" s="28"/>
      <c r="C52" s="28"/>
      <c r="D52" s="28"/>
      <c r="E52" s="16"/>
      <c r="F52" s="17"/>
      <c r="G52" s="16"/>
      <c r="H52" s="17"/>
      <c r="I52" s="28"/>
      <c r="J52" s="28"/>
      <c r="K52" s="18"/>
      <c r="L52" s="28"/>
      <c r="M52" s="28"/>
      <c r="N52" s="28"/>
      <c r="O52" s="28"/>
      <c r="P52" s="28"/>
      <c r="Q52" s="28"/>
      <c r="R52" s="28"/>
      <c r="S52" s="28"/>
    </row>
    <row r="53" spans="1:20" ht="111.6" customHeight="1">
      <c r="A53" s="29"/>
      <c r="B53" s="28"/>
      <c r="C53" s="28"/>
      <c r="D53" s="28"/>
      <c r="E53" s="16"/>
      <c r="F53" s="17"/>
      <c r="G53" s="16"/>
      <c r="H53" s="17"/>
      <c r="I53" s="28"/>
      <c r="J53" s="28"/>
      <c r="K53" s="18"/>
      <c r="L53" s="28"/>
      <c r="M53" s="28"/>
      <c r="N53" s="28"/>
      <c r="O53" s="28"/>
      <c r="P53" s="28"/>
      <c r="Q53" s="28"/>
      <c r="R53" s="28"/>
      <c r="S53" s="28"/>
    </row>
    <row r="54" spans="1:20">
      <c r="A54" s="12"/>
      <c r="B54" s="5"/>
      <c r="C54" s="5"/>
      <c r="D54" s="5"/>
      <c r="E54" s="6"/>
      <c r="F54" s="7"/>
      <c r="G54" s="8"/>
      <c r="H54" s="7"/>
      <c r="I54" s="5"/>
      <c r="J54" s="5"/>
      <c r="K54" s="9"/>
      <c r="L54" s="5"/>
      <c r="M54" s="5"/>
      <c r="N54" s="5"/>
      <c r="O54" s="5"/>
      <c r="P54" s="5"/>
      <c r="Q54" s="5"/>
      <c r="R54" s="5"/>
      <c r="S54" s="5"/>
    </row>
  </sheetData>
  <mergeCells count="20">
    <mergeCell ref="A6:S6"/>
    <mergeCell ref="K3:K4"/>
    <mergeCell ref="L3:L4"/>
    <mergeCell ref="M3:M4"/>
    <mergeCell ref="N3:N4"/>
    <mergeCell ref="O3:O4"/>
    <mergeCell ref="P3:P4"/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  <mergeCell ref="S3:S4"/>
  </mergeCells>
  <pageMargins left="1.4642857142857143E-2" right="0.7" top="0.75" bottom="0.75" header="0.3" footer="0.3"/>
  <pageSetup paperSize="9" scale="41" fitToHeight="0" orientation="landscape" r:id="rId1"/>
  <rowBreaks count="1" manualBreakCount="1">
    <brk id="26" max="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2024-11-28T10:40:55Z</dcterms:modified>
</cp:coreProperties>
</file>